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downen\Desktop\"/>
    </mc:Choice>
  </mc:AlternateContent>
  <xr:revisionPtr revIDLastSave="0" documentId="8_{79F89747-B245-4D9B-99B9-6F05F5A9F62F}" xr6:coauthVersionLast="41" xr6:coauthVersionMax="41" xr10:uidLastSave="{00000000-0000-0000-0000-000000000000}"/>
  <bookViews>
    <workbookView xWindow="-120" yWindow="-120" windowWidth="20730" windowHeight="11160" tabRatio="864" xr2:uid="{00000000-000D-0000-FFFF-FFFF00000000}"/>
  </bookViews>
  <sheets>
    <sheet name="Cover Page" sheetId="17" r:id="rId1"/>
    <sheet name="Table of Contents" sheetId="19" r:id="rId2"/>
    <sheet name="VP6000" sheetId="27" r:id="rId3"/>
    <sheet name="VP5000" sheetId="26" r:id="rId4"/>
    <sheet name="VP900" sheetId="3" r:id="rId5"/>
    <sheet name="VP600-Discontinued" sheetId="1" r:id="rId6"/>
    <sheet name="VP400-Discontinued" sheetId="67" r:id="rId7"/>
    <sheet name="TK-5430-Discontinued" sheetId="8" r:id="rId8"/>
    <sheet name="TK-5230-5330-Discontinued" sheetId="7" r:id="rId9"/>
    <sheet name="VM7000" sheetId="71" r:id="rId10"/>
    <sheet name="VM6000" sheetId="30" r:id="rId11"/>
    <sheet name="VM5000" sheetId="31" r:id="rId12"/>
    <sheet name="VM900" sheetId="24" r:id="rId13"/>
    <sheet name="VM600-Discontinued" sheetId="68" r:id="rId14"/>
    <sheet name="VM400-Discontinued" sheetId="69" r:id="rId15"/>
    <sheet name="TK-5730-5830-5930-Discontinued" sheetId="9" r:id="rId16"/>
    <sheet name="NX-5200-5300" sheetId="56" r:id="rId17"/>
    <sheet name="NX-5400" sheetId="57" r:id="rId18"/>
    <sheet name="NX-5700-5800-5900" sheetId="58" r:id="rId19"/>
    <sheet name="NX-3200-3300" sheetId="59" r:id="rId20"/>
    <sheet name="ATLAS 1200" sheetId="22" r:id="rId21"/>
    <sheet name="NX-3220-3320" sheetId="60" r:id="rId22"/>
    <sheet name="KAS-10" sheetId="48" state="hidden" r:id="rId23"/>
    <sheet name="KPG-180AP" sheetId="50" state="hidden" r:id="rId24"/>
  </sheets>
  <definedNames>
    <definedName name="_xlnm.Print_Area" localSheetId="9">'VM7000'!$A$1:$D$75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2" i="71" l="1"/>
  <c r="C53" i="71" l="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52" i="71"/>
  <c r="C50" i="71" l="1"/>
  <c r="C49" i="71"/>
  <c r="C45" i="71"/>
  <c r="C46" i="71"/>
  <c r="C47" i="71"/>
  <c r="C44" i="71"/>
  <c r="C32" i="71"/>
  <c r="C33" i="71"/>
  <c r="C34" i="71"/>
  <c r="C35" i="71"/>
  <c r="C36" i="71"/>
  <c r="C37" i="71"/>
  <c r="C38" i="71"/>
  <c r="C39" i="71"/>
  <c r="C40" i="71"/>
  <c r="C41" i="71"/>
  <c r="C31" i="71"/>
  <c r="C25" i="71"/>
  <c r="C26" i="71"/>
  <c r="C27" i="71"/>
  <c r="C28" i="71"/>
  <c r="C29" i="71"/>
  <c r="C24" i="71"/>
  <c r="C18" i="71"/>
  <c r="C19" i="71"/>
  <c r="C20" i="71"/>
  <c r="C21" i="71"/>
  <c r="C22" i="71"/>
  <c r="C17" i="71"/>
  <c r="C11" i="71"/>
  <c r="C12" i="71"/>
  <c r="C13" i="71"/>
  <c r="C14" i="71"/>
  <c r="C15" i="71"/>
  <c r="C10" i="71"/>
  <c r="C55" i="69" l="1"/>
  <c r="C54" i="69"/>
  <c r="C52" i="69"/>
  <c r="C50" i="69"/>
  <c r="C48" i="69"/>
  <c r="C47" i="69"/>
  <c r="C46" i="69"/>
  <c r="C45" i="69"/>
  <c r="C44" i="69"/>
  <c r="C42" i="69"/>
  <c r="C39" i="69"/>
  <c r="C38" i="69"/>
  <c r="C37" i="69"/>
  <c r="C35" i="69"/>
  <c r="C34" i="69"/>
  <c r="C33" i="69"/>
  <c r="C31" i="69"/>
  <c r="C30" i="69"/>
  <c r="C28" i="69"/>
  <c r="C27" i="69"/>
  <c r="C26" i="69"/>
  <c r="C25" i="69"/>
  <c r="C24" i="69"/>
  <c r="C23" i="69"/>
  <c r="C21" i="69"/>
  <c r="C20" i="69"/>
  <c r="C19" i="69"/>
  <c r="C18" i="69"/>
  <c r="C17" i="69"/>
  <c r="C15" i="69"/>
  <c r="C14" i="69"/>
  <c r="C13" i="69"/>
  <c r="C12" i="69"/>
  <c r="C9" i="69"/>
  <c r="C8" i="69"/>
  <c r="C7" i="69"/>
  <c r="C72" i="68"/>
  <c r="C71" i="68"/>
  <c r="C70" i="68"/>
  <c r="C69" i="68"/>
  <c r="C67" i="68"/>
  <c r="C66" i="68"/>
  <c r="C65" i="68"/>
  <c r="C64" i="68"/>
  <c r="C62" i="68"/>
  <c r="C61" i="68"/>
  <c r="C59" i="68"/>
  <c r="C58" i="68"/>
  <c r="C57" i="68"/>
  <c r="C56" i="68"/>
  <c r="C55" i="68"/>
  <c r="C53" i="68"/>
  <c r="C50" i="68"/>
  <c r="C49" i="68"/>
  <c r="C48" i="68"/>
  <c r="C47" i="68"/>
  <c r="C46" i="68"/>
  <c r="C44" i="68"/>
  <c r="C43" i="68"/>
  <c r="C42" i="68"/>
  <c r="C40" i="68"/>
  <c r="C37" i="68"/>
  <c r="C36" i="68"/>
  <c r="C35" i="68"/>
  <c r="C34" i="68"/>
  <c r="C33" i="68"/>
  <c r="C32" i="68"/>
  <c r="C30" i="68"/>
  <c r="C29" i="68"/>
  <c r="C28" i="68"/>
  <c r="C27" i="68"/>
  <c r="C24" i="68"/>
  <c r="C23" i="68"/>
  <c r="C22" i="68"/>
  <c r="C21" i="68"/>
  <c r="C18" i="68"/>
  <c r="C17" i="68"/>
  <c r="C16" i="68"/>
  <c r="C14" i="68"/>
  <c r="C13" i="68"/>
  <c r="C12" i="68"/>
  <c r="C8" i="68"/>
  <c r="C7" i="68"/>
  <c r="C6" i="68"/>
  <c r="C68" i="67"/>
  <c r="C66" i="67"/>
  <c r="C65" i="67"/>
  <c r="C64" i="67"/>
  <c r="C63" i="67"/>
  <c r="C62" i="67"/>
  <c r="C60" i="67"/>
  <c r="C59" i="67"/>
  <c r="C58" i="67"/>
  <c r="C57" i="67"/>
  <c r="C56" i="67"/>
  <c r="C54" i="67"/>
  <c r="C51" i="67"/>
  <c r="C50" i="67"/>
  <c r="C49" i="67"/>
  <c r="C47" i="67"/>
  <c r="C46" i="67"/>
  <c r="C43" i="67"/>
  <c r="C42" i="67"/>
  <c r="C40" i="67"/>
  <c r="C39" i="67"/>
  <c r="C37" i="67"/>
  <c r="C34" i="67"/>
  <c r="C33" i="67"/>
  <c r="C32" i="67"/>
  <c r="C31" i="67"/>
  <c r="C30" i="67"/>
  <c r="C29" i="67"/>
  <c r="C28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41" i="30" l="1"/>
  <c r="C81" i="27"/>
  <c r="C74" i="24"/>
  <c r="C50" i="31"/>
  <c r="C50" i="30"/>
  <c r="C74" i="1"/>
  <c r="C84" i="3"/>
  <c r="C92" i="26"/>
  <c r="C93" i="27"/>
  <c r="C103" i="27"/>
  <c r="C102" i="27"/>
  <c r="C101" i="26"/>
  <c r="C100" i="26"/>
  <c r="C35" i="50" l="1"/>
  <c r="C34" i="50"/>
  <c r="C33" i="50"/>
  <c r="C32" i="50"/>
  <c r="C31" i="50"/>
  <c r="C30" i="50"/>
  <c r="C28" i="50"/>
  <c r="C19" i="48"/>
  <c r="C18" i="48"/>
  <c r="C17" i="48"/>
  <c r="C16" i="48"/>
  <c r="C14" i="48"/>
  <c r="C13" i="48"/>
  <c r="C12" i="48"/>
  <c r="C11" i="48"/>
  <c r="C10" i="48"/>
  <c r="C8" i="48"/>
  <c r="C7" i="48"/>
  <c r="C11" i="22"/>
  <c r="C10" i="22"/>
  <c r="C9" i="22"/>
  <c r="C8" i="22"/>
  <c r="C7" i="22"/>
  <c r="C6" i="22"/>
  <c r="C5" i="22"/>
  <c r="C4" i="22"/>
  <c r="C151" i="60"/>
  <c r="C150" i="60"/>
  <c r="C149" i="60"/>
  <c r="C148" i="60"/>
  <c r="C147" i="60"/>
  <c r="C146" i="60"/>
  <c r="C144" i="60"/>
  <c r="C142" i="60"/>
  <c r="C140" i="60"/>
  <c r="C139" i="60"/>
  <c r="C138" i="60"/>
  <c r="C137" i="60"/>
  <c r="C136" i="60"/>
  <c r="C135" i="60"/>
  <c r="C134" i="60"/>
  <c r="C133" i="60"/>
  <c r="C132" i="60"/>
  <c r="C130" i="60"/>
  <c r="C129" i="60"/>
  <c r="C128" i="60"/>
  <c r="C127" i="60"/>
  <c r="C126" i="60"/>
  <c r="C125" i="60"/>
  <c r="C124" i="60"/>
  <c r="C123" i="60"/>
  <c r="C121" i="60"/>
  <c r="C120" i="60"/>
  <c r="C119" i="60"/>
  <c r="C118" i="60"/>
  <c r="C117" i="60"/>
  <c r="C116" i="60"/>
  <c r="C115" i="60"/>
  <c r="C114" i="60"/>
  <c r="C113" i="60"/>
  <c r="C111" i="60"/>
  <c r="C110" i="60"/>
  <c r="C109" i="60"/>
  <c r="C108" i="60"/>
  <c r="C107" i="60"/>
  <c r="C104" i="60"/>
  <c r="C103" i="60"/>
  <c r="C102" i="60"/>
  <c r="C101" i="60"/>
  <c r="C100" i="60"/>
  <c r="C99" i="60"/>
  <c r="C98" i="60"/>
  <c r="C97" i="60"/>
  <c r="C96" i="60"/>
  <c r="C95" i="60"/>
  <c r="C94" i="60"/>
  <c r="C93" i="60"/>
  <c r="C92" i="60"/>
  <c r="C91" i="60"/>
  <c r="C89" i="60"/>
  <c r="C88" i="60"/>
  <c r="C87" i="60"/>
  <c r="C86" i="60"/>
  <c r="C85" i="60"/>
  <c r="C84" i="60"/>
  <c r="C83" i="60"/>
  <c r="C82" i="60"/>
  <c r="C80" i="60"/>
  <c r="C73" i="60"/>
  <c r="C72" i="60"/>
  <c r="C68" i="60"/>
  <c r="C67" i="60"/>
  <c r="C65" i="60"/>
  <c r="C64" i="60"/>
  <c r="C63" i="60"/>
  <c r="C60" i="60"/>
  <c r="C57" i="60"/>
  <c r="C36" i="60"/>
  <c r="C35" i="60"/>
  <c r="C34" i="60"/>
  <c r="C33" i="60"/>
  <c r="C32" i="60"/>
  <c r="C31" i="60"/>
  <c r="C28" i="60"/>
  <c r="C27" i="60"/>
  <c r="C26" i="60"/>
  <c r="C25" i="60"/>
  <c r="C23" i="60"/>
  <c r="C22" i="60"/>
  <c r="C21" i="60"/>
  <c r="C20" i="60"/>
  <c r="C19" i="60"/>
  <c r="C18" i="60"/>
  <c r="C16" i="60"/>
  <c r="C15" i="60"/>
  <c r="C14" i="60"/>
  <c r="C13" i="60"/>
  <c r="C12" i="60"/>
  <c r="C11" i="60"/>
  <c r="C144" i="59"/>
  <c r="C143" i="59"/>
  <c r="C142" i="59"/>
  <c r="C141" i="59"/>
  <c r="C140" i="59"/>
  <c r="C139" i="59"/>
  <c r="C137" i="59"/>
  <c r="C135" i="59"/>
  <c r="C133" i="59"/>
  <c r="C132" i="59"/>
  <c r="C131" i="59"/>
  <c r="C130" i="59"/>
  <c r="C129" i="59"/>
  <c r="C128" i="59"/>
  <c r="C127" i="59"/>
  <c r="C126" i="59"/>
  <c r="C125" i="59"/>
  <c r="C123" i="59"/>
  <c r="C122" i="59"/>
  <c r="C121" i="59"/>
  <c r="C120" i="59"/>
  <c r="C119" i="59"/>
  <c r="C118" i="59"/>
  <c r="C117" i="59"/>
  <c r="C116" i="59"/>
  <c r="C114" i="59"/>
  <c r="C113" i="59"/>
  <c r="C112" i="59"/>
  <c r="C111" i="59"/>
  <c r="C110" i="59"/>
  <c r="C109" i="59"/>
  <c r="C108" i="59"/>
  <c r="C107" i="59"/>
  <c r="C106" i="59"/>
  <c r="C104" i="59"/>
  <c r="C103" i="59"/>
  <c r="C102" i="59"/>
  <c r="C101" i="59"/>
  <c r="C100" i="59"/>
  <c r="C97" i="59"/>
  <c r="C96" i="59"/>
  <c r="C95" i="59"/>
  <c r="C94" i="59"/>
  <c r="C93" i="59"/>
  <c r="C92" i="59"/>
  <c r="C91" i="59"/>
  <c r="C90" i="59"/>
  <c r="C89" i="59"/>
  <c r="C88" i="59"/>
  <c r="C87" i="59"/>
  <c r="C86" i="59"/>
  <c r="C85" i="59"/>
  <c r="C84" i="59"/>
  <c r="C82" i="59"/>
  <c r="C81" i="59"/>
  <c r="C80" i="59"/>
  <c r="C79" i="59"/>
  <c r="C78" i="59"/>
  <c r="C77" i="59"/>
  <c r="C76" i="59"/>
  <c r="C75" i="59"/>
  <c r="C73" i="59"/>
  <c r="C66" i="59"/>
  <c r="C65" i="59"/>
  <c r="C61" i="59"/>
  <c r="C60" i="59"/>
  <c r="C58" i="59"/>
  <c r="C57" i="59"/>
  <c r="C56" i="59"/>
  <c r="C53" i="59"/>
  <c r="C50" i="59"/>
  <c r="C29" i="59"/>
  <c r="C28" i="59"/>
  <c r="C27" i="59"/>
  <c r="C26" i="59"/>
  <c r="C25" i="59"/>
  <c r="C24" i="59"/>
  <c r="C21" i="59"/>
  <c r="C20" i="59"/>
  <c r="C19" i="59"/>
  <c r="C18" i="59"/>
  <c r="C16" i="59"/>
  <c r="C15" i="59"/>
  <c r="C14" i="59"/>
  <c r="C13" i="59"/>
  <c r="C12" i="59"/>
  <c r="C11" i="59"/>
  <c r="C250" i="58"/>
  <c r="C249" i="58"/>
  <c r="C248" i="58"/>
  <c r="C247" i="58"/>
  <c r="C246" i="58"/>
  <c r="C245" i="58"/>
  <c r="C244" i="58"/>
  <c r="C243" i="58"/>
  <c r="C242" i="58"/>
  <c r="C241" i="58"/>
  <c r="C240" i="58"/>
  <c r="C239" i="58"/>
  <c r="C238" i="58"/>
  <c r="C237" i="58"/>
  <c r="C236" i="58"/>
  <c r="C235" i="58"/>
  <c r="C234" i="58"/>
  <c r="C233" i="58"/>
  <c r="C231" i="58"/>
  <c r="C230" i="58"/>
  <c r="C229" i="58"/>
  <c r="C228" i="58"/>
  <c r="C226" i="58"/>
  <c r="C225" i="58"/>
  <c r="C224" i="58"/>
  <c r="C223" i="58"/>
  <c r="C222" i="58"/>
  <c r="C220" i="58"/>
  <c r="C218" i="58"/>
  <c r="C217" i="58"/>
  <c r="C216" i="58"/>
  <c r="C215" i="58"/>
  <c r="C212" i="58"/>
  <c r="C211" i="58"/>
  <c r="C209" i="58"/>
  <c r="C208" i="58"/>
  <c r="C207" i="58"/>
  <c r="C206" i="58"/>
  <c r="C205" i="58"/>
  <c r="C204" i="58"/>
  <c r="C202" i="58"/>
  <c r="C200" i="58"/>
  <c r="C199" i="58"/>
  <c r="C198" i="58"/>
  <c r="C197" i="58"/>
  <c r="C195" i="58"/>
  <c r="C185" i="58"/>
  <c r="C184" i="58"/>
  <c r="C183" i="58"/>
  <c r="C182" i="58"/>
  <c r="C181" i="58"/>
  <c r="C180" i="58"/>
  <c r="C177" i="58"/>
  <c r="C171" i="58"/>
  <c r="C146" i="58"/>
  <c r="C145" i="58"/>
  <c r="C144" i="58"/>
  <c r="C143" i="58"/>
  <c r="C142" i="58"/>
  <c r="C141" i="58"/>
  <c r="C139" i="58"/>
  <c r="C138" i="58"/>
  <c r="C137" i="58"/>
  <c r="C136" i="58"/>
  <c r="C134" i="58"/>
  <c r="C133" i="58"/>
  <c r="C132" i="58"/>
  <c r="C131" i="58"/>
  <c r="C130" i="58"/>
  <c r="C129" i="58"/>
  <c r="C128" i="58"/>
  <c r="C127" i="58"/>
  <c r="C125" i="58"/>
  <c r="C124" i="58"/>
  <c r="C123" i="58"/>
  <c r="C122" i="58"/>
  <c r="C121" i="58"/>
  <c r="C120" i="58"/>
  <c r="C117" i="58"/>
  <c r="C116" i="58"/>
  <c r="C115" i="58"/>
  <c r="C114" i="58"/>
  <c r="C113" i="58"/>
  <c r="C112" i="58"/>
  <c r="C109" i="58"/>
  <c r="C108" i="58"/>
  <c r="C107" i="58"/>
  <c r="C106" i="58"/>
  <c r="C105" i="58"/>
  <c r="C104" i="58"/>
  <c r="C103" i="58"/>
  <c r="C101" i="58"/>
  <c r="C100" i="58"/>
  <c r="C99" i="58"/>
  <c r="C98" i="58"/>
  <c r="C97" i="58"/>
  <c r="C96" i="58"/>
  <c r="C95" i="58"/>
  <c r="C93" i="58"/>
  <c r="C92" i="58"/>
  <c r="C91" i="58"/>
  <c r="C90" i="58"/>
  <c r="C88" i="58"/>
  <c r="C87" i="58"/>
  <c r="C86" i="58"/>
  <c r="C85" i="58"/>
  <c r="C83" i="58"/>
  <c r="C81" i="58"/>
  <c r="C80" i="58"/>
  <c r="C79" i="58"/>
  <c r="C78" i="58"/>
  <c r="C77" i="58"/>
  <c r="C76" i="58"/>
  <c r="C74" i="58"/>
  <c r="C73" i="58"/>
  <c r="C72" i="58"/>
  <c r="C71" i="58"/>
  <c r="C70" i="58"/>
  <c r="C69" i="58"/>
  <c r="C68" i="58"/>
  <c r="C66" i="58"/>
  <c r="C65" i="58"/>
  <c r="C64" i="58"/>
  <c r="C63" i="58"/>
  <c r="C61" i="58"/>
  <c r="C60" i="58"/>
  <c r="C59" i="58"/>
  <c r="C58" i="58"/>
  <c r="C56" i="58"/>
  <c r="C55" i="58"/>
  <c r="C54" i="58"/>
  <c r="C53" i="58"/>
  <c r="C51" i="58"/>
  <c r="C50" i="58"/>
  <c r="C49" i="58"/>
  <c r="C47" i="58"/>
  <c r="C46" i="58"/>
  <c r="C45" i="58"/>
  <c r="C44" i="58"/>
  <c r="C20" i="58"/>
  <c r="C19" i="58"/>
  <c r="C18" i="58"/>
  <c r="C17" i="58"/>
  <c r="C14" i="58"/>
  <c r="C13" i="58"/>
  <c r="C12" i="58"/>
  <c r="C11" i="58"/>
  <c r="C164" i="57"/>
  <c r="C163" i="57"/>
  <c r="C162" i="57"/>
  <c r="C161" i="57"/>
  <c r="C160" i="57"/>
  <c r="C159" i="57"/>
  <c r="C158" i="57"/>
  <c r="C157" i="57"/>
  <c r="C156" i="57"/>
  <c r="C154" i="57"/>
  <c r="C153" i="57"/>
  <c r="C152" i="57"/>
  <c r="C151" i="57"/>
  <c r="C150" i="57"/>
  <c r="C148" i="57"/>
  <c r="C146" i="57"/>
  <c r="C145" i="57"/>
  <c r="C144" i="57"/>
  <c r="C143" i="57"/>
  <c r="C140" i="57"/>
  <c r="C139" i="57"/>
  <c r="C138" i="57"/>
  <c r="C137" i="57"/>
  <c r="C136" i="57"/>
  <c r="C135" i="57"/>
  <c r="C134" i="57"/>
  <c r="C133" i="57"/>
  <c r="C132" i="57"/>
  <c r="C131" i="57"/>
  <c r="C130" i="57"/>
  <c r="C127" i="57"/>
  <c r="C126" i="57"/>
  <c r="C123" i="57"/>
  <c r="C122" i="57"/>
  <c r="C121" i="57"/>
  <c r="C120" i="57"/>
  <c r="C119" i="57"/>
  <c r="C118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7" i="57"/>
  <c r="C86" i="57"/>
  <c r="C84" i="57"/>
  <c r="C83" i="57"/>
  <c r="C82" i="57"/>
  <c r="C81" i="57"/>
  <c r="C80" i="57"/>
  <c r="C79" i="57"/>
  <c r="C77" i="57"/>
  <c r="C76" i="57"/>
  <c r="C75" i="57"/>
  <c r="C74" i="57"/>
  <c r="C73" i="57"/>
  <c r="C71" i="57"/>
  <c r="C64" i="57"/>
  <c r="C62" i="57"/>
  <c r="C55" i="57"/>
  <c r="C54" i="57"/>
  <c r="C53" i="57"/>
  <c r="C52" i="57"/>
  <c r="C51" i="57"/>
  <c r="C50" i="57"/>
  <c r="C47" i="57"/>
  <c r="C43" i="57"/>
  <c r="C16" i="57"/>
  <c r="C15" i="57"/>
  <c r="C12" i="57"/>
  <c r="C11" i="57"/>
  <c r="C175" i="56"/>
  <c r="C174" i="56"/>
  <c r="C173" i="56"/>
  <c r="C172" i="56"/>
  <c r="C171" i="56"/>
  <c r="C170" i="56"/>
  <c r="C169" i="56"/>
  <c r="C168" i="56"/>
  <c r="C167" i="56"/>
  <c r="C165" i="56"/>
  <c r="C164" i="56"/>
  <c r="C163" i="56"/>
  <c r="C162" i="56"/>
  <c r="C161" i="56"/>
  <c r="C159" i="56"/>
  <c r="C157" i="56"/>
  <c r="C156" i="56"/>
  <c r="C155" i="56"/>
  <c r="C154" i="56"/>
  <c r="C151" i="56"/>
  <c r="C150" i="56"/>
  <c r="C149" i="56"/>
  <c r="C148" i="56"/>
  <c r="C147" i="56"/>
  <c r="C146" i="56"/>
  <c r="C145" i="56"/>
  <c r="C144" i="56"/>
  <c r="C143" i="56"/>
  <c r="C142" i="56"/>
  <c r="C141" i="56"/>
  <c r="C138" i="56"/>
  <c r="C137" i="56"/>
  <c r="C134" i="56"/>
  <c r="C133" i="56"/>
  <c r="C132" i="56"/>
  <c r="C131" i="56"/>
  <c r="C130" i="56"/>
  <c r="C129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8" i="56"/>
  <c r="C97" i="56"/>
  <c r="C95" i="56"/>
  <c r="C94" i="56"/>
  <c r="C93" i="56"/>
  <c r="C92" i="56"/>
  <c r="C91" i="56"/>
  <c r="C90" i="56"/>
  <c r="C88" i="56"/>
  <c r="C87" i="56"/>
  <c r="C86" i="56"/>
  <c r="C85" i="56"/>
  <c r="C84" i="56"/>
  <c r="C82" i="56"/>
  <c r="C75" i="56"/>
  <c r="C73" i="56"/>
  <c r="C66" i="56"/>
  <c r="C65" i="56"/>
  <c r="C64" i="56"/>
  <c r="C63" i="56"/>
  <c r="C62" i="56"/>
  <c r="C61" i="56"/>
  <c r="C58" i="56"/>
  <c r="C54" i="56"/>
  <c r="C27" i="56"/>
  <c r="C26" i="56"/>
  <c r="C25" i="56"/>
  <c r="C24" i="56"/>
  <c r="C23" i="56"/>
  <c r="C22" i="56"/>
  <c r="C19" i="56"/>
  <c r="C18" i="56"/>
  <c r="C17" i="56"/>
  <c r="C14" i="56"/>
  <c r="C13" i="56"/>
  <c r="C12" i="56"/>
  <c r="C101" i="9"/>
  <c r="C100" i="9"/>
  <c r="C99" i="9"/>
  <c r="C98" i="9"/>
  <c r="C97" i="9"/>
  <c r="C96" i="9"/>
  <c r="C95" i="9"/>
  <c r="C94" i="9"/>
  <c r="C92" i="9"/>
  <c r="C91" i="9"/>
  <c r="C89" i="9"/>
  <c r="C88" i="9"/>
  <c r="C86" i="9"/>
  <c r="C85" i="9"/>
  <c r="C84" i="9"/>
  <c r="C83" i="9"/>
  <c r="C79" i="9"/>
  <c r="C78" i="9"/>
  <c r="C77" i="9"/>
  <c r="C76" i="9"/>
  <c r="C75" i="9"/>
  <c r="C74" i="9"/>
  <c r="C73" i="9"/>
  <c r="C71" i="9"/>
  <c r="C70" i="9"/>
  <c r="C69" i="9"/>
  <c r="C68" i="9"/>
  <c r="C67" i="9"/>
  <c r="C66" i="9"/>
  <c r="C65" i="9"/>
  <c r="C64" i="9"/>
  <c r="C63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39" i="9"/>
  <c r="C38" i="9"/>
  <c r="C37" i="9"/>
  <c r="C36" i="9"/>
  <c r="C35" i="9"/>
  <c r="C34" i="9"/>
  <c r="C32" i="9"/>
  <c r="C31" i="9"/>
  <c r="C30" i="9"/>
  <c r="C24" i="9"/>
  <c r="C23" i="9"/>
  <c r="C22" i="9"/>
  <c r="C18" i="9"/>
  <c r="C11" i="9"/>
  <c r="C10" i="9"/>
  <c r="C9" i="9"/>
  <c r="C8" i="9"/>
  <c r="C81" i="24"/>
  <c r="C80" i="24"/>
  <c r="C79" i="24"/>
  <c r="C78" i="24"/>
  <c r="C76" i="24"/>
  <c r="C75" i="24"/>
  <c r="C73" i="24"/>
  <c r="C72" i="24"/>
  <c r="C70" i="24"/>
  <c r="C69" i="24"/>
  <c r="C67" i="24"/>
  <c r="C66" i="24"/>
  <c r="C65" i="24"/>
  <c r="C64" i="24"/>
  <c r="C63" i="24"/>
  <c r="C58" i="24"/>
  <c r="C57" i="24"/>
  <c r="C56" i="24"/>
  <c r="C55" i="24"/>
  <c r="C54" i="24"/>
  <c r="C52" i="24"/>
  <c r="C51" i="24"/>
  <c r="C50" i="24"/>
  <c r="C48" i="24"/>
  <c r="C47" i="24"/>
  <c r="C45" i="24"/>
  <c r="C44" i="24"/>
  <c r="C43" i="24"/>
  <c r="C42" i="24"/>
  <c r="C41" i="24"/>
  <c r="C40" i="24"/>
  <c r="C39" i="24"/>
  <c r="C37" i="24"/>
  <c r="C36" i="24"/>
  <c r="C35" i="24"/>
  <c r="C34" i="24"/>
  <c r="C33" i="24"/>
  <c r="C31" i="24"/>
  <c r="C30" i="24"/>
  <c r="C29" i="24"/>
  <c r="C28" i="24"/>
  <c r="C27" i="24"/>
  <c r="C25" i="24"/>
  <c r="C24" i="24"/>
  <c r="C23" i="24"/>
  <c r="C22" i="24"/>
  <c r="C21" i="24"/>
  <c r="C20" i="24"/>
  <c r="C19" i="24"/>
  <c r="C18" i="24"/>
  <c r="C15" i="24"/>
  <c r="C14" i="24"/>
  <c r="C13" i="24"/>
  <c r="C12" i="24"/>
  <c r="C11" i="24"/>
  <c r="C10" i="24"/>
  <c r="C9" i="24"/>
  <c r="C8" i="24"/>
  <c r="C7" i="24"/>
  <c r="C55" i="31"/>
  <c r="C54" i="31"/>
  <c r="C53" i="31"/>
  <c r="C52" i="31"/>
  <c r="C51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2" i="31"/>
  <c r="C31" i="31"/>
  <c r="C30" i="31"/>
  <c r="C28" i="31"/>
  <c r="C27" i="31"/>
  <c r="C26" i="31"/>
  <c r="C25" i="31"/>
  <c r="C24" i="31"/>
  <c r="C23" i="31"/>
  <c r="C22" i="31"/>
  <c r="C21" i="31"/>
  <c r="C20" i="31"/>
  <c r="C19" i="31"/>
  <c r="C17" i="31"/>
  <c r="C16" i="31"/>
  <c r="C15" i="31"/>
  <c r="C14" i="31"/>
  <c r="C12" i="31"/>
  <c r="C11" i="31"/>
  <c r="C10" i="31"/>
  <c r="C9" i="31"/>
  <c r="C55" i="30"/>
  <c r="C54" i="30"/>
  <c r="C53" i="30"/>
  <c r="C52" i="30"/>
  <c r="C51" i="30"/>
  <c r="C49" i="30"/>
  <c r="C48" i="30"/>
  <c r="C47" i="30"/>
  <c r="C46" i="30"/>
  <c r="C45" i="30"/>
  <c r="C44" i="30"/>
  <c r="C43" i="30"/>
  <c r="C42" i="30"/>
  <c r="C40" i="30"/>
  <c r="C39" i="30"/>
  <c r="C38" i="30"/>
  <c r="C37" i="30"/>
  <c r="C36" i="30"/>
  <c r="C35" i="30"/>
  <c r="C34" i="30"/>
  <c r="C33" i="30"/>
  <c r="C32" i="30"/>
  <c r="C30" i="30"/>
  <c r="C29" i="30"/>
  <c r="C28" i="30"/>
  <c r="C27" i="30"/>
  <c r="C25" i="30"/>
  <c r="C24" i="30"/>
  <c r="C23" i="30"/>
  <c r="C22" i="30"/>
  <c r="C21" i="30"/>
  <c r="C20" i="30"/>
  <c r="C19" i="30"/>
  <c r="C17" i="30"/>
  <c r="C16" i="30"/>
  <c r="C15" i="30"/>
  <c r="C14" i="30"/>
  <c r="C12" i="30"/>
  <c r="C11" i="30"/>
  <c r="C10" i="30"/>
  <c r="C9" i="30"/>
  <c r="C106" i="7"/>
  <c r="C105" i="7"/>
  <c r="C104" i="7"/>
  <c r="C103" i="7"/>
  <c r="C102" i="7"/>
  <c r="C101" i="7"/>
  <c r="C100" i="7"/>
  <c r="C98" i="7"/>
  <c r="C97" i="7"/>
  <c r="C96" i="7"/>
  <c r="C95" i="7"/>
  <c r="C93" i="7"/>
  <c r="C92" i="7"/>
  <c r="C91" i="7"/>
  <c r="C90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3" i="7"/>
  <c r="C72" i="7"/>
  <c r="C70" i="7"/>
  <c r="C69" i="7"/>
  <c r="C68" i="7"/>
  <c r="C67" i="7"/>
  <c r="C66" i="7"/>
  <c r="C64" i="7"/>
  <c r="C63" i="7"/>
  <c r="C62" i="7"/>
  <c r="C61" i="7"/>
  <c r="C60" i="7"/>
  <c r="C59" i="7"/>
  <c r="C58" i="7"/>
  <c r="C57" i="7"/>
  <c r="C56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0" i="7"/>
  <c r="C39" i="7"/>
  <c r="C38" i="7"/>
  <c r="C37" i="7"/>
  <c r="C33" i="7"/>
  <c r="C32" i="7"/>
  <c r="C31" i="7"/>
  <c r="C26" i="7"/>
  <c r="C25" i="7"/>
  <c r="C21" i="7"/>
  <c r="C14" i="7"/>
  <c r="C13" i="7"/>
  <c r="C12" i="7"/>
  <c r="C10" i="7"/>
  <c r="C9" i="7"/>
  <c r="C8" i="7"/>
  <c r="C94" i="8"/>
  <c r="C93" i="8"/>
  <c r="C92" i="8"/>
  <c r="C91" i="8"/>
  <c r="C90" i="8"/>
  <c r="C89" i="8"/>
  <c r="C88" i="8"/>
  <c r="C85" i="8"/>
  <c r="C84" i="8"/>
  <c r="C83" i="8"/>
  <c r="C82" i="8"/>
  <c r="C80" i="8"/>
  <c r="C79" i="8"/>
  <c r="C78" i="8"/>
  <c r="C77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0" i="8"/>
  <c r="C59" i="8"/>
  <c r="C56" i="8"/>
  <c r="C55" i="8"/>
  <c r="C54" i="8"/>
  <c r="C53" i="8"/>
  <c r="C52" i="8"/>
  <c r="C51" i="8"/>
  <c r="C49" i="8"/>
  <c r="C48" i="8"/>
  <c r="C47" i="8"/>
  <c r="C46" i="8"/>
  <c r="C45" i="8"/>
  <c r="C44" i="8"/>
  <c r="C43" i="8"/>
  <c r="C42" i="8"/>
  <c r="C41" i="8"/>
  <c r="C39" i="8"/>
  <c r="C38" i="8"/>
  <c r="C36" i="8"/>
  <c r="C35" i="8"/>
  <c r="C34" i="8"/>
  <c r="C33" i="8"/>
  <c r="C29" i="8"/>
  <c r="C28" i="8"/>
  <c r="C27" i="8"/>
  <c r="C22" i="8"/>
  <c r="C21" i="8"/>
  <c r="C17" i="8"/>
  <c r="C10" i="8"/>
  <c r="C9" i="8"/>
  <c r="C79" i="1"/>
  <c r="C78" i="1"/>
  <c r="C77" i="1"/>
  <c r="C75" i="1"/>
  <c r="C73" i="1"/>
  <c r="C72" i="1"/>
  <c r="C70" i="1"/>
  <c r="C69" i="1"/>
  <c r="C68" i="1"/>
  <c r="C67" i="1"/>
  <c r="C66" i="1"/>
  <c r="C65" i="1"/>
  <c r="C64" i="1"/>
  <c r="C61" i="1"/>
  <c r="C60" i="1"/>
  <c r="C59" i="1"/>
  <c r="C53" i="1"/>
  <c r="C52" i="1"/>
  <c r="C51" i="1"/>
  <c r="C50" i="1"/>
  <c r="C49" i="1"/>
  <c r="C47" i="1"/>
  <c r="C46" i="1"/>
  <c r="C45" i="1"/>
  <c r="C43" i="1"/>
  <c r="C40" i="1"/>
  <c r="C30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89" i="3"/>
  <c r="C88" i="3"/>
  <c r="C87" i="3"/>
  <c r="C85" i="3"/>
  <c r="C83" i="3"/>
  <c r="C82" i="3"/>
  <c r="C80" i="3"/>
  <c r="C79" i="3"/>
  <c r="C78" i="3"/>
  <c r="C77" i="3"/>
  <c r="C76" i="3"/>
  <c r="C75" i="3"/>
  <c r="C74" i="3"/>
  <c r="C71" i="3"/>
  <c r="C70" i="3"/>
  <c r="C69" i="3"/>
  <c r="C68" i="3"/>
  <c r="C62" i="3"/>
  <c r="C61" i="3"/>
  <c r="C60" i="3"/>
  <c r="C59" i="3"/>
  <c r="C58" i="3"/>
  <c r="C56" i="3"/>
  <c r="C55" i="3"/>
  <c r="C54" i="3"/>
  <c r="C52" i="3"/>
  <c r="C49" i="3"/>
  <c r="C39" i="3"/>
  <c r="C38" i="3"/>
  <c r="C37" i="3"/>
  <c r="C36" i="3"/>
  <c r="C35" i="3"/>
  <c r="C34" i="3"/>
  <c r="C102" i="26"/>
  <c r="C99" i="26"/>
  <c r="C98" i="26"/>
  <c r="C97" i="26"/>
  <c r="C96" i="26"/>
  <c r="C95" i="26"/>
  <c r="C94" i="26"/>
  <c r="C93" i="26"/>
  <c r="C91" i="26"/>
  <c r="C90" i="26"/>
  <c r="C88" i="26"/>
  <c r="C84" i="26"/>
  <c r="C83" i="26"/>
  <c r="C78" i="26"/>
  <c r="C77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4" i="26"/>
  <c r="C53" i="26"/>
  <c r="C51" i="26"/>
  <c r="C50" i="26"/>
  <c r="C49" i="26"/>
  <c r="C48" i="26"/>
  <c r="C47" i="26"/>
  <c r="C46" i="26"/>
  <c r="C44" i="26"/>
  <c r="C43" i="26"/>
  <c r="C42" i="26"/>
  <c r="C41" i="26"/>
  <c r="C40" i="26"/>
  <c r="C39" i="26"/>
  <c r="C38" i="26"/>
  <c r="C37" i="26"/>
  <c r="C36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8" i="26"/>
  <c r="C16" i="26"/>
  <c r="C15" i="26"/>
  <c r="C14" i="26"/>
  <c r="C13" i="26"/>
  <c r="C12" i="26"/>
  <c r="C101" i="27"/>
  <c r="C100" i="27"/>
  <c r="C99" i="27"/>
  <c r="C98" i="27"/>
  <c r="C97" i="27"/>
  <c r="C96" i="27"/>
  <c r="C95" i="27"/>
  <c r="C94" i="27"/>
  <c r="C92" i="27"/>
  <c r="C91" i="27"/>
  <c r="C89" i="27"/>
  <c r="C85" i="27"/>
  <c r="C82" i="27"/>
  <c r="C77" i="27"/>
  <c r="C76" i="27"/>
  <c r="C75" i="27"/>
  <c r="C74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3" i="27"/>
  <c r="C51" i="27"/>
  <c r="C50" i="27"/>
  <c r="C49" i="27"/>
  <c r="C48" i="27"/>
  <c r="C47" i="27"/>
  <c r="C46" i="27"/>
  <c r="C45" i="27"/>
  <c r="C44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6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28" i="9" l="1"/>
  <c r="C15" i="9"/>
  <c r="C14" i="9"/>
  <c r="C61" i="24"/>
  <c r="C107" i="7"/>
  <c r="C36" i="7"/>
  <c r="C35" i="7"/>
  <c r="C27" i="7"/>
  <c r="C18" i="7"/>
  <c r="C17" i="7"/>
  <c r="C87" i="8"/>
  <c r="C57" i="8"/>
  <c r="C32" i="8"/>
  <c r="C31" i="8"/>
  <c r="C23" i="8"/>
  <c r="C14" i="8"/>
  <c r="C13" i="8"/>
  <c r="C62" i="1"/>
  <c r="C58" i="1"/>
  <c r="C56" i="1"/>
  <c r="C42" i="1"/>
  <c r="C39" i="1"/>
  <c r="C37" i="1"/>
  <c r="C34" i="1"/>
  <c r="C33" i="1"/>
  <c r="C32" i="1"/>
  <c r="C31" i="1"/>
  <c r="C29" i="1"/>
  <c r="C28" i="1"/>
  <c r="C72" i="3"/>
  <c r="C67" i="3"/>
  <c r="C65" i="3"/>
  <c r="C51" i="3"/>
  <c r="C48" i="3"/>
  <c r="C46" i="3"/>
  <c r="C43" i="3"/>
  <c r="C42" i="3"/>
  <c r="C41" i="3"/>
  <c r="C89" i="26"/>
  <c r="C87" i="26"/>
  <c r="C85" i="26"/>
  <c r="C81" i="26"/>
  <c r="C76" i="26"/>
  <c r="C75" i="26"/>
  <c r="C74" i="26"/>
  <c r="C72" i="26"/>
  <c r="C71" i="26"/>
  <c r="C90" i="27"/>
  <c r="C88" i="27"/>
  <c r="C86" i="27"/>
  <c r="C84" i="27"/>
  <c r="C80" i="27"/>
  <c r="C73" i="27"/>
  <c r="C71" i="27"/>
  <c r="C70" i="27"/>
  <c r="D9" i="26" l="1"/>
  <c r="C9" i="26" s="1"/>
  <c r="D10" i="26"/>
  <c r="C10" i="26" s="1"/>
  <c r="D11" i="26"/>
  <c r="C11" i="26" s="1"/>
</calcChain>
</file>

<file path=xl/sharedStrings.xml><?xml version="1.0" encoding="utf-8"?>
<sst xmlns="http://schemas.openxmlformats.org/spreadsheetml/2006/main" count="3402" uniqueCount="1277">
  <si>
    <t>700/800 MHz, 762-806 MHz, 2.5W, and 806-870 MHz, 3W, Model 1 (no keypad)</t>
  </si>
  <si>
    <t>700/800 MHz, 762-806 MHz, 2.5W, and 806-870 MHz, 3W, Model 2 (limited keypad)</t>
  </si>
  <si>
    <t>700/800 MHz, 762-806 MHz, 2.5W, and 806-870 MHz, 3W, Model 3  (full keypad)</t>
  </si>
  <si>
    <t>VHF, 136-174 MHz, 5W, Model 1 (no keypad)</t>
  </si>
  <si>
    <t>VHF, 136-174 MHz, 5W, Model 2 (limited keypad)</t>
  </si>
  <si>
    <t>VHF, 136-174 MHz, 5W, Model 3 (full keypad)</t>
  </si>
  <si>
    <t>UHF, 380-470 MHz, 4W, Model 1 (no keypad)</t>
  </si>
  <si>
    <t>UHF, 380-470 MHz, 4W, Model 2 (limited keypad)</t>
  </si>
  <si>
    <t>UHF, 380-470 MHz, 4W, Model 3 (full keypad)</t>
  </si>
  <si>
    <t>List Price</t>
  </si>
  <si>
    <t>Radio - Base Model</t>
  </si>
  <si>
    <t>Antenna</t>
  </si>
  <si>
    <t xml:space="preserve">No Antenna (credit) </t>
  </si>
  <si>
    <t>700/800 MHz, 1/2 Wave</t>
  </si>
  <si>
    <t>800 MHz, 1/2 Wave</t>
  </si>
  <si>
    <t>VHF, 136-151 MHz Helical, yellow core (Federal)</t>
  </si>
  <si>
    <t>VHF, 151-162 MHz Helical, black core (Public Safety)</t>
  </si>
  <si>
    <t>VHF, 162-174 MHz Helical, blue core (Business &amp; Industrial)</t>
  </si>
  <si>
    <t>UHF, 380-520 MHz, 1/4 Wave, white core</t>
  </si>
  <si>
    <t xml:space="preserve">VHF, 136-174 MHz Dipole, red core (VHF Wideband) </t>
  </si>
  <si>
    <t>Battery</t>
  </si>
  <si>
    <t>No Battery (credit)</t>
  </si>
  <si>
    <t>Viking Li-ion Battery</t>
  </si>
  <si>
    <t>Housing</t>
  </si>
  <si>
    <t>Black Housing</t>
  </si>
  <si>
    <t>High Visibility Housing</t>
  </si>
  <si>
    <t>Protocol</t>
  </si>
  <si>
    <t>Analog FM</t>
  </si>
  <si>
    <t>System Option</t>
  </si>
  <si>
    <t>Conventional System</t>
  </si>
  <si>
    <t>SMARTNET® II Trunking (includes system option 1)</t>
  </si>
  <si>
    <t>Digital/Project 25 CAI AMBE+2 with Free Single-Key DES-OFB (includes protocol option 1)</t>
  </si>
  <si>
    <t>SmartZone® Trunking (includes system options 1 &amp; 2)</t>
  </si>
  <si>
    <t>The following selections require Protocol Option 2 (Digital/Project 25 CAI AMBE+2):</t>
  </si>
  <si>
    <t xml:space="preserve">Project 25 Conventional System </t>
  </si>
  <si>
    <t>Project 25 Phase 1 Trunking Only (includes system option 4)</t>
  </si>
  <si>
    <t>Project 25 Phase 2 TDMA (includes system option 4 &amp; 5)</t>
  </si>
  <si>
    <t>Project 25 Phase 1 Trunking and SmartZone® Trunking (includes system options 2 &amp; 4)</t>
  </si>
  <si>
    <t>Project 25 Phase 2 TDMA and SmartZone® Trunking (includes system options 2, 4 &amp; 5)</t>
  </si>
  <si>
    <t>Optional Features</t>
  </si>
  <si>
    <t>Channels/Talkgroups</t>
  </si>
  <si>
    <t>1024 Channels/Talkgroups (standard)</t>
  </si>
  <si>
    <t>Encryption (requires Protocol Option 2 - Digital/Project 25 CAI AMBE+2)</t>
  </si>
  <si>
    <t>Single-Key DES-OFB (included with Protocol Option 2)</t>
  </si>
  <si>
    <t>Single-Key AES</t>
  </si>
  <si>
    <t>DES-OFB (multi-key)</t>
  </si>
  <si>
    <t xml:space="preserve">AES (multi-key) </t>
  </si>
  <si>
    <t>ARC4 (ADP compatible)</t>
  </si>
  <si>
    <t>Programming &amp; Data</t>
  </si>
  <si>
    <t>MDC1200/GE-Star Signaling</t>
  </si>
  <si>
    <t xml:space="preserve">Rebanding (requires 700/800 MHz) </t>
  </si>
  <si>
    <t>FIRESafe™ First Responder</t>
  </si>
  <si>
    <t>FIRESafe™ First Command (includes FIRESafe™ First Responder)</t>
  </si>
  <si>
    <t>GPS</t>
  </si>
  <si>
    <t>Project 25 Data Conventional</t>
  </si>
  <si>
    <t>Project 25 OTAR Conventional &amp; Trunking</t>
  </si>
  <si>
    <t>OTAP (Over-the-Air Programming)</t>
  </si>
  <si>
    <t>The following selections require a System Option 5-8 (options with Phase 1 or Phase 2):</t>
  </si>
  <si>
    <t>Project 25 Authentication</t>
  </si>
  <si>
    <t>Project 25 Data Trunking (includes Project 25 Data Conventional)</t>
  </si>
  <si>
    <t>Multiband 700/800 + VHF Standard</t>
  </si>
  <si>
    <t xml:space="preserve">Multiband 700/800 + VHF Flexible </t>
  </si>
  <si>
    <t>2048 Channels/Talkgroups (standard)</t>
  </si>
  <si>
    <t>700/800 MHz, 762-806 MHz +  VHF 2.5W, and 806-870 MHz, 3W, Model 1 (no keypad)</t>
  </si>
  <si>
    <t>700/800 MHz, 762-806 MHz + VHF 2.5W, and 806-870 MHz, 3W, Model 2 (limited keypad)</t>
  </si>
  <si>
    <t>700/800 MHz, 762-806 MHz + VHF 2.5W and VHF and 806-870 MHz, 3W, Model 3  (full keypad)</t>
  </si>
  <si>
    <t>Control Head Type</t>
  </si>
  <si>
    <t xml:space="preserve">Accessory Cable </t>
  </si>
  <si>
    <t>Rebanding</t>
  </si>
  <si>
    <t>Third Party Interface</t>
  </si>
  <si>
    <t>DES-OFB + AES (Multi-Key)</t>
  </si>
  <si>
    <t>The following selection requires Protocol Option 2 (Digital/Project 25 CAI AMBE+2):</t>
  </si>
  <si>
    <t>GPS (requires 700/800 MHz)</t>
  </si>
  <si>
    <t>Keypad Programming (U.S. Federal Government Only)</t>
  </si>
  <si>
    <t>Dash Mount Options</t>
  </si>
  <si>
    <t>Standard LCD Control Head</t>
  </si>
  <si>
    <t>Dash-Mount Control Head (includes standard palm mic)</t>
  </si>
  <si>
    <t>Dash-Mount Control Head with no mic</t>
  </si>
  <si>
    <t>Dash-Mount Control with Remote Control Head (includes one remote control head &amp; normal bracket)</t>
  </si>
  <si>
    <t>Dash-Mount Control Head (includes standard palm mic &amp; external speaker)</t>
  </si>
  <si>
    <t>Dash-Mount Control Head with no mic (includes external speaker)</t>
  </si>
  <si>
    <t>Dash-Mount Control with Remote Control Head (includes one remote control head, additional mic &amp; remote control head)</t>
  </si>
  <si>
    <t>Remote Mount Options</t>
  </si>
  <si>
    <t>Remote Control Head (includes standard palm mic)</t>
  </si>
  <si>
    <t>Remote Control Head with no mic</t>
  </si>
  <si>
    <t>Dual Control Head with no mics</t>
  </si>
  <si>
    <t>Remote Control Head with no mic (includes external speaker)</t>
  </si>
  <si>
    <t>Dual Control Head with no mics (includes two external speakers)</t>
  </si>
  <si>
    <t>Cable, Serial, USB, Standard Interface R597-5357-70201 (included with dash mount)</t>
  </si>
  <si>
    <t>Cable, Single remote, Serial, USB, Standard Interface R597-5357-70701 (included with remote mount)</t>
  </si>
  <si>
    <t>Cable, Single remote, Serial, USB, Standard Interface R597-5357-70701 (dash mount)</t>
  </si>
  <si>
    <t>Cable, Single Remote, Serial, USB, PVP/UDDI, Standard Interface R597-5357-73801 (remote mount)</t>
  </si>
  <si>
    <t>Cable, Dual Remote, Serial, USB, Standard R597-5357-74201 (included with remote dual mount)</t>
  </si>
  <si>
    <t>Cable, Dual Remote, Serial, USB, Standard R597-5357-74201 (single remote mount)</t>
  </si>
  <si>
    <t>OTIP (Over-the-Intranet Programming)</t>
  </si>
  <si>
    <t>Standard Key Models</t>
  </si>
  <si>
    <t>TK-5230F2</t>
  </si>
  <si>
    <t>VHF(136-174MHz),6.0 Watts,Analog,P25 Conventional/P25 Phase I Trunking, Standard Key Model</t>
  </si>
  <si>
    <t>TK-5330F2</t>
  </si>
  <si>
    <t>UHF (450-520MHz),5.0 Watts,Analog,P25 Conventional/P25 Phase I Trunking, Standard Key Model</t>
  </si>
  <si>
    <t>TK-5330F5</t>
  </si>
  <si>
    <t>UHF (380-470MHz),5.0 Watts,Analog,P25 Conventional/P25 Phase I Trunking, Standard Key Model</t>
  </si>
  <si>
    <t>Full Key Models</t>
  </si>
  <si>
    <t>TK-5230F3</t>
  </si>
  <si>
    <t>VHF (136-174MHz),6.0 Watts ,Analog,P25 Conventional/P25 Phase I Trunking,Full Key Model</t>
  </si>
  <si>
    <t>TK-5330F3</t>
  </si>
  <si>
    <t>UHF (450-520MHz),5.0 Watts,Analog,P25 Conventional/P25 Phase I Trunking,Full Key Model</t>
  </si>
  <si>
    <t>TK-5330F6</t>
  </si>
  <si>
    <t>UHF (380-470MHz), 5.0 Watts,Analog,P25 Conventional/P25 Phase I Trunking,Full Key Model</t>
  </si>
  <si>
    <t>Licensing System</t>
  </si>
  <si>
    <t>KPT-300LMC is a required software package that is used to authenticate software (FPU) and radio feature license keys for the TK-5x30 Series radios.</t>
  </si>
  <si>
    <t>KPT-300LMC</t>
  </si>
  <si>
    <t>License Management Client</t>
  </si>
  <si>
    <t>L-5000</t>
  </si>
  <si>
    <t>KPT-300LMC License Key</t>
  </si>
  <si>
    <t>Software Licensing Options</t>
  </si>
  <si>
    <t>Note: A unique license key is required for each PC with software installed. A single license key will not authorize multiple PCs.</t>
  </si>
  <si>
    <t>KPG-D1NK</t>
  </si>
  <si>
    <t>P25 Trunked Programming Capability (licensed by either 1 or 2 below):</t>
  </si>
  <si>
    <t>KPG-180AP</t>
  </si>
  <si>
    <t>KAS-12K</t>
  </si>
  <si>
    <t>License Keys</t>
  </si>
  <si>
    <t>Radio Feature License Options</t>
  </si>
  <si>
    <t>General Radio Features</t>
  </si>
  <si>
    <t>KWD-5000CH</t>
  </si>
  <si>
    <t>License Key for 4000 Channel Expansion</t>
  </si>
  <si>
    <t>KWD-5001FP</t>
  </si>
  <si>
    <t>License Key for Front Panel Programming</t>
  </si>
  <si>
    <t>KWD-5002SD</t>
  </si>
  <si>
    <t>License Key for microSD Memory Card Slot Activation</t>
  </si>
  <si>
    <t>P25 Radio Features</t>
  </si>
  <si>
    <t>KWD-5100CV</t>
  </si>
  <si>
    <t>License Key for P25 Conventional</t>
  </si>
  <si>
    <t>KWD-5101TR</t>
  </si>
  <si>
    <t>License Key for P25 Phase 1 Trunking (requires KWD-5100CV)</t>
  </si>
  <si>
    <t>KWD-5102TR</t>
  </si>
  <si>
    <t>License Key for P25 Phase 2 Trunking (requires KWD-5100CV &amp; KWD-5101TR)</t>
  </si>
  <si>
    <t>KWD-5103RK</t>
  </si>
  <si>
    <t>License Key for P25 OTAR (requires KWD-5106DT for a Trunking Operation)</t>
  </si>
  <si>
    <t>KWD-5105VT</t>
  </si>
  <si>
    <t>License Key for P25 Conventional Voting Scan</t>
  </si>
  <si>
    <t>KWD-5106DT</t>
  </si>
  <si>
    <t>License Key for P25 Packet Data (required for Trunked OTAR/GPS/Text)</t>
  </si>
  <si>
    <t>Antennas</t>
  </si>
  <si>
    <t>KRA-26M</t>
  </si>
  <si>
    <t>VHF helical antenna 146-162 MHz</t>
  </si>
  <si>
    <t>KRA-26M2</t>
  </si>
  <si>
    <t>VHF helical antenna 162-174 MHz</t>
  </si>
  <si>
    <t>KRA-26M3</t>
  </si>
  <si>
    <t>VHF helical antenna 136-150 MHz</t>
  </si>
  <si>
    <t>KRA-27M</t>
  </si>
  <si>
    <t>UHF whip antenna 440-490 MHz</t>
  </si>
  <si>
    <t>KRA-27M2</t>
  </si>
  <si>
    <t>UHF whip antenna 470-520 MHz</t>
  </si>
  <si>
    <t>KRA-27M3</t>
  </si>
  <si>
    <t>UHF whip antenna 400-450 MHz</t>
  </si>
  <si>
    <t>KRA-22M</t>
  </si>
  <si>
    <t>VHF low-profile helical antenna 148-162 MHz</t>
  </si>
  <si>
    <t>KRA-22M2</t>
  </si>
  <si>
    <t>VHF low-profile helical antenna 162-174 MHz</t>
  </si>
  <si>
    <t>KRA-22M3</t>
  </si>
  <si>
    <t>VHF Low-profile helical antenna 136-150 MHz</t>
  </si>
  <si>
    <t>KRA-23M</t>
  </si>
  <si>
    <t>UHF low-profile helical antenna 450-490 MHz</t>
  </si>
  <si>
    <t>KRA-23M2</t>
  </si>
  <si>
    <t>UHF low-profile helical antenna 470-512 MHz</t>
  </si>
  <si>
    <t>KRA-23M3</t>
  </si>
  <si>
    <t>UHF low-profile helical antenna 403-430 MHz</t>
  </si>
  <si>
    <t>KRA-25</t>
  </si>
  <si>
    <t>High gain VHF helically loaded whip antenna 148-162 MHz</t>
  </si>
  <si>
    <t>Batteries &amp; Chargers</t>
  </si>
  <si>
    <t>KNB-L1M</t>
  </si>
  <si>
    <t>Li-ion 2000mAh (Compact Slim)</t>
  </si>
  <si>
    <t>KNB-L2M</t>
  </si>
  <si>
    <t>Li-ion 2600mAh (Standard)</t>
  </si>
  <si>
    <t>KNB-L3M</t>
  </si>
  <si>
    <t>Li-ion 3400mAh (High Capacity)</t>
  </si>
  <si>
    <t>KSC-Y32K</t>
  </si>
  <si>
    <t>KSC-32</t>
  </si>
  <si>
    <t>Rapid rate single unit charger</t>
  </si>
  <si>
    <t>KSC-326K</t>
  </si>
  <si>
    <t>Rapid rate 6-unit charger</t>
  </si>
  <si>
    <t>KMB-30M</t>
  </si>
  <si>
    <t>Wall Mount Bracket for KSC-326K/256K</t>
  </si>
  <si>
    <t>KVC-15</t>
  </si>
  <si>
    <t xml:space="preserve">Rapid rate DC vehicular charger adapter for the KSC-32  (chargers not included; includes KSC-mobile bracket &amp; cigarette lighter cable DC adapter) </t>
  </si>
  <si>
    <r>
      <t xml:space="preserve">Rapid rate single unit charger  (Long-Life Charge Mode capable with KAS-12 Software)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NiMH/Li-ion battery only</t>
    </r>
  </si>
  <si>
    <r>
      <t xml:space="preserve">License Key for KAS-12  </t>
    </r>
    <r>
      <rPr>
        <b/>
        <sz val="11"/>
        <rFont val="Calibri"/>
        <family val="2"/>
        <scheme val="minor"/>
      </rPr>
      <t>(Authentication required)</t>
    </r>
    <r>
      <rPr>
        <sz val="11"/>
        <rFont val="Calibri"/>
        <family val="2"/>
        <scheme val="minor"/>
      </rPr>
      <t xml:space="preserve">
Battery Reader Software for KNB-L1M/L2M/L3M &amp; KSC-Y32 (Windows® Vista/7/8/8.1)</t>
    </r>
  </si>
  <si>
    <t>Carrying Accessories</t>
  </si>
  <si>
    <t>KBH-11</t>
  </si>
  <si>
    <t>Spring action belt clip (2.5")</t>
  </si>
  <si>
    <t>KBH-8DS</t>
  </si>
  <si>
    <t xml:space="preserve">Leather swivel belt loop with portable D-Ring attachment </t>
  </si>
  <si>
    <t>KLH-6SW</t>
  </si>
  <si>
    <t>Leather swivel belt loop / detachable swivel D-Ring back</t>
  </si>
  <si>
    <t>KLH-137ST</t>
  </si>
  <si>
    <t>Firemen's Heavy-Duty Leather Shoulder Strap for a Heavy-Duty Leather Case</t>
  </si>
  <si>
    <t>KLH-200K3</t>
  </si>
  <si>
    <t>Heavy duty leather carrying case for TK-5x30-series (for both K2 &amp; K3 models)</t>
  </si>
  <si>
    <t>Special Color Housing</t>
  </si>
  <si>
    <t>KWD-YH-5000</t>
  </si>
  <si>
    <t>KWD-OH-5000</t>
  </si>
  <si>
    <t>Microphones &amp; Audio Accessories</t>
  </si>
  <si>
    <t>KMC-54WDM</t>
  </si>
  <si>
    <t>KMC-42WDM</t>
  </si>
  <si>
    <r>
      <t>MIL-SPEC, IP67 (Immersion) Noise-canceling Speaker Mic</t>
    </r>
    <r>
      <rPr>
        <b/>
        <u/>
        <sz val="7"/>
        <rFont val="Arial"/>
        <family val="2"/>
      </rPr>
      <t/>
    </r>
  </si>
  <si>
    <t>KMC-49</t>
  </si>
  <si>
    <t>KEP-1</t>
  </si>
  <si>
    <t>3.5mm earphone kit for KMC-41/42W/54W Speaker Mics</t>
  </si>
  <si>
    <t>KEP-2</t>
  </si>
  <si>
    <t>2.5mm earphone kit for KMC-49 Speaker Mic</t>
  </si>
  <si>
    <t>KEP-3</t>
  </si>
  <si>
    <t>30" Earphone kit w/ 2.5mm plug for KCT-30</t>
  </si>
  <si>
    <t>KEP-4</t>
  </si>
  <si>
    <t>48" Earphone kit w/ 2.5mm plug for KCT-30</t>
  </si>
  <si>
    <t>KCT-30</t>
  </si>
  <si>
    <t>2.5mm Audio Accessory Adapter for KEP-3/4</t>
  </si>
  <si>
    <t>KCT-51</t>
  </si>
  <si>
    <t>Hirose 6-pin Adapter (adapts KVL/aftermarket audio acc. to portable connector)</t>
  </si>
  <si>
    <t>KHS-11BL</t>
  </si>
  <si>
    <t>2-wire palm mic w/earphone, universal connector (Black)</t>
  </si>
  <si>
    <t>KHS-12BL</t>
  </si>
  <si>
    <t>3-wire mini lapel mic w/earphone, universal connector (Black)</t>
  </si>
  <si>
    <t>KHS-14</t>
  </si>
  <si>
    <t>Lt. Wt. Single muff headset w/boom mic &amp; In-line PTT</t>
  </si>
  <si>
    <t>KHS-15-BH</t>
  </si>
  <si>
    <t>Hvy-duty noise reduction behind-the-headset w/noise cancelling boom mic &amp; PTT</t>
  </si>
  <si>
    <t>KHS-15-OH</t>
  </si>
  <si>
    <t>Hvy-duty noise reduction over-the-headset w/noise cancelling boom mic &amp; PTT</t>
  </si>
  <si>
    <r>
      <t xml:space="preserve">MIL-SPEC, IP67 (Immersion) Speaker Mic </t>
    </r>
    <r>
      <rPr>
        <b/>
        <u/>
        <sz val="11"/>
        <rFont val="Calibri"/>
        <family val="2"/>
        <scheme val="minor"/>
      </rPr>
      <t>Compatible with ANR Feature
Note:</t>
    </r>
    <r>
      <rPr>
        <sz val="11"/>
        <rFont val="Calibri"/>
        <family val="2"/>
        <scheme val="minor"/>
      </rPr>
      <t xml:space="preserve"> only compatible with a TK-5x30 series portable</t>
    </r>
  </si>
  <si>
    <r>
      <t xml:space="preserve">MIL-SPEC, Speaker Mic. with Antenna Connector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 5/16" Coax cable hex wrench included (antenna is not included).</t>
    </r>
  </si>
  <si>
    <t>Encryption Modules</t>
  </si>
  <si>
    <t>KWD-AE30K</t>
  </si>
  <si>
    <t>KWD-AE31K</t>
  </si>
  <si>
    <t>KPG-AE1K</t>
  </si>
  <si>
    <t>KPG-DE1K</t>
  </si>
  <si>
    <t>Service Related Accessories</t>
  </si>
  <si>
    <t>KPG-36XM</t>
  </si>
  <si>
    <t>Full Speed USB Programming interface cable</t>
  </si>
  <si>
    <t>KPG-93</t>
  </si>
  <si>
    <t>KVL-3000 Plus/4000 Interface Cable for P25 Portables</t>
  </si>
  <si>
    <t>KWD-ASK-AK</t>
  </si>
  <si>
    <t>KWD-ASK-MK</t>
  </si>
  <si>
    <t>Installation/Tuning Charges</t>
  </si>
  <si>
    <t>L-5001</t>
  </si>
  <si>
    <t>L-5002</t>
  </si>
  <si>
    <t>NX-5200/5300/5400 Programming (with basic TX/RX check)</t>
  </si>
  <si>
    <t>L-5003</t>
  </si>
  <si>
    <t>L-5004</t>
  </si>
  <si>
    <t>L-5005</t>
  </si>
  <si>
    <t>L-5024</t>
  </si>
  <si>
    <t>Assemble Yellow Housing KWD-YH-5000 with TK-5x30 series Portable</t>
  </si>
  <si>
    <t>L-5025</t>
  </si>
  <si>
    <t>Assemble Orange Housing KWD-OH-5000 with TK-5x30 series Portable</t>
  </si>
  <si>
    <t>Install KWD-AE30K in TK-5x30 series Portable 
(Must purchase module separately)</t>
  </si>
  <si>
    <t>Install KWD-AE31K in TK-5x30 series Portable 
(Must purchase module separately)</t>
  </si>
  <si>
    <t>TK-5430F2</t>
  </si>
  <si>
    <t>700 / 800 MHz, 3.0 Watts Analog/P25 Conventional/P25 Phase I Trunking - Standard Key Model</t>
  </si>
  <si>
    <t>TK-5430F3</t>
  </si>
  <si>
    <t>700 / 800 MHz, 3.0 Watts Analog/P25 Conventional/P25 Phase I Trunking - Full Key Model</t>
  </si>
  <si>
    <t>KRA-32K</t>
  </si>
  <si>
    <t>700/800 MHz Whip Antenna</t>
  </si>
  <si>
    <t>KRA-36</t>
  </si>
  <si>
    <t>700/800 MHz Stubby Antenna</t>
  </si>
  <si>
    <t>KLH-201K3</t>
  </si>
  <si>
    <t>Nylon carrying case for TK-5430-series (for both keypad models)</t>
  </si>
  <si>
    <t>TK-5730BF</t>
  </si>
  <si>
    <t>TK-5830BF</t>
  </si>
  <si>
    <t>TK-5830BF2</t>
  </si>
  <si>
    <t>KCH-19M</t>
  </si>
  <si>
    <t xml:space="preserve">Basic Control Panel                                                                                                                                                                                                                                            </t>
  </si>
  <si>
    <t>KCH-20RM</t>
  </si>
  <si>
    <t>KRK-14HM</t>
  </si>
  <si>
    <t>Control Head Interface Kit for KCH-19M</t>
  </si>
  <si>
    <t>KRK-15BM</t>
  </si>
  <si>
    <t>Control Head Remote Kit for a RF Deck</t>
  </si>
  <si>
    <t>KCT-71M2</t>
  </si>
  <si>
    <t>Remote Control Cable (17 feet)</t>
  </si>
  <si>
    <t>KCT-71M3</t>
  </si>
  <si>
    <t>Remote Control Cable (25 feet)</t>
  </si>
  <si>
    <t>KMC-35</t>
  </si>
  <si>
    <t>MIL-SPEC Standard electret mobile microphone (8-pin mod. plug)</t>
  </si>
  <si>
    <t>KMC-36</t>
  </si>
  <si>
    <t>MIL-SPEC Standard electret mobile microphone with 12 keypad (8-pin mod. plug)</t>
  </si>
  <si>
    <t>KMB-33M</t>
  </si>
  <si>
    <t>Standard Mounting Bracket (same as supplied)</t>
  </si>
  <si>
    <t>KES-3S</t>
  </si>
  <si>
    <t>External speaker (compact low profile; black case; 3.5 mm phono plug-in)</t>
  </si>
  <si>
    <t>KES-5</t>
  </si>
  <si>
    <t>KAP-2</t>
  </si>
  <si>
    <t>Horn Alert/P.A. Relay Option</t>
  </si>
  <si>
    <t>KCT-72M</t>
  </si>
  <si>
    <t>Accessory Connection Cable for KCH-20RM</t>
  </si>
  <si>
    <t>TK-5730F (50W, 136-174 MHz) RF Deck Only
(No KCH-19 Control Head, KMC-35 Microphone, KMB-33 Bracket, KCT-23 DC Cable)</t>
  </si>
  <si>
    <t>TK-5380F (45W, 450-520 MHz) RF Deck Only
(No KCH-19 Control Head, KMC-35 Microphone, KMB-33 Bracket, KCT-23 DC Cable)</t>
  </si>
  <si>
    <t>TK-5380F2 (45W, 380-470 MHz) RF Deck Only
(No KCH-19 Control Head, KMC-35 Microphone, KMB-33 Bracket, KCT-23 DC Cable)</t>
  </si>
  <si>
    <t>KCT-23M3</t>
  </si>
  <si>
    <t>DC Cable (35-50W Remote mount; pos.23 ft.; neg. 3.3. ft. leads)</t>
  </si>
  <si>
    <t>Mobile Installation Accessories</t>
  </si>
  <si>
    <t>KCT-23M</t>
  </si>
  <si>
    <t>DC Cable (35-50W Dash mount; pos/neg. 10 ft. leads)</t>
  </si>
  <si>
    <t>KCT-46</t>
  </si>
  <si>
    <t>Ignition sense cable (plugs directly into mobile chassis ignition sense line)</t>
  </si>
  <si>
    <t>KLF-2</t>
  </si>
  <si>
    <t>Line Filter (suppresses alternator whine, 25dB, 25A max).</t>
  </si>
  <si>
    <t>KMB-10</t>
  </si>
  <si>
    <t>Key lock adapter</t>
  </si>
  <si>
    <t>KPS-15</t>
  </si>
  <si>
    <t>DC Switching Power Supply (117/230 VAC; 23A max. continuous, 25A peak)</t>
  </si>
  <si>
    <t>KRA-40GM</t>
  </si>
  <si>
    <t>GPS Antenna</t>
  </si>
  <si>
    <t>Microphones &amp; Speakers</t>
  </si>
  <si>
    <t>MIL-SPEC Standard electret mobile microphone (8-pin mod. plug) - same as supplied</t>
  </si>
  <si>
    <t>KMC-9C</t>
  </si>
  <si>
    <t>KES-3</t>
  </si>
  <si>
    <t>KCT-73MIC</t>
  </si>
  <si>
    <t>External Microphone kit w/ 9.8 ft. cord for Safer Driving</t>
  </si>
  <si>
    <t>KCT-74PTT</t>
  </si>
  <si>
    <t>External PTT Switch kit w/ 9.8 ft cord for Safer Driving</t>
  </si>
  <si>
    <t>KPG-46XM</t>
  </si>
  <si>
    <t>KPG-115</t>
  </si>
  <si>
    <t>Key Loader Interface Cable for Motorola KVL-3000/3000 Plus</t>
  </si>
  <si>
    <t>KPG-115AUT</t>
  </si>
  <si>
    <t>TBD</t>
  </si>
  <si>
    <t>L-5006</t>
  </si>
  <si>
    <t>TK-5730/5830 Programming (with basic TX/RX check)</t>
  </si>
  <si>
    <t>L-5007</t>
  </si>
  <si>
    <t>L-5008</t>
  </si>
  <si>
    <t>L-5015</t>
  </si>
  <si>
    <t xml:space="preserve">Install KAP-2 (Default) HR1/Internal Sp./PA                                                                                                                                                        </t>
  </si>
  <si>
    <t>L-5016</t>
  </si>
  <si>
    <t>Assemble TK-5x30 Mobile for Single Remote Head Control</t>
  </si>
  <si>
    <t>L-5020</t>
  </si>
  <si>
    <t>L-5021</t>
  </si>
  <si>
    <t>Install KWD-AE30K in TK-5x30 series Mobile 
(Must purchase module separately)</t>
  </si>
  <si>
    <t>Install KWD-AE31K in TK-5x30 series Mobile 
(Must purchase module separately)</t>
  </si>
  <si>
    <t>-- IMPORTANT NOTES --</t>
  </si>
  <si>
    <t>--------------------------------------------------------------------------------------------------</t>
  </si>
  <si>
    <t>TK-5930BF</t>
  </si>
  <si>
    <t>System Options</t>
  </si>
  <si>
    <t>Dual Control Head (includes two remote control heads attached to the remote mount radio, two microphones, and two mounting brackets)</t>
  </si>
  <si>
    <t>Dual Control Head (includes two remote control heads attached to the remote mount radio, two microphones, two mounting brackets, and two external speakers)</t>
  </si>
  <si>
    <t>List</t>
  </si>
  <si>
    <r>
      <t>Remote Control Head</t>
    </r>
    <r>
      <rPr>
        <sz val="10"/>
        <color theme="1"/>
        <rFont val="Calibri"/>
        <family val="2"/>
        <scheme val="minor"/>
      </rPr>
      <t xml:space="preserve"> (includes standard palm mic &amp; external speaker)</t>
    </r>
  </si>
  <si>
    <t>Table of Contents</t>
  </si>
  <si>
    <t>Viking VP600 Portable</t>
  </si>
  <si>
    <t>Viking VP900 Portable</t>
  </si>
  <si>
    <t>TK-5230-5330 Portable</t>
  </si>
  <si>
    <t>TK-5430 Portable</t>
  </si>
  <si>
    <t>TK-5730-5830-5930 Mobile</t>
  </si>
  <si>
    <t>Mobiles</t>
  </si>
  <si>
    <t>Analog FM (included in base radio)</t>
  </si>
  <si>
    <t>2425AAAA53XXX</t>
  </si>
  <si>
    <t>2425AABA53XXX</t>
  </si>
  <si>
    <t>2425AACA53XXX</t>
  </si>
  <si>
    <t>242577AX53XXX</t>
  </si>
  <si>
    <t>242577BX53XXX</t>
  </si>
  <si>
    <t>242577CX53XXX</t>
  </si>
  <si>
    <t>242571A653XXX</t>
  </si>
  <si>
    <t>242571B653XXX</t>
  </si>
  <si>
    <t>242571C653XXX</t>
  </si>
  <si>
    <t>242572A453XXX</t>
  </si>
  <si>
    <t>242572B453XXX</t>
  </si>
  <si>
    <t>242572C453XXX</t>
  </si>
  <si>
    <r>
      <t>FIRESafe™ First Command</t>
    </r>
    <r>
      <rPr>
        <sz val="10"/>
        <color theme="1"/>
        <rFont val="Calibri"/>
        <family val="2"/>
        <scheme val="minor"/>
      </rPr>
      <t xml:space="preserve"> (includes FIRESafe™ First Responder)</t>
    </r>
  </si>
  <si>
    <t>336-1212-101</t>
  </si>
  <si>
    <r>
      <t xml:space="preserve">ATLAS 1200 P25 STATION 100W VHF 148-174MHz
</t>
    </r>
    <r>
      <rPr>
        <sz val="11"/>
        <rFont val="Calibri"/>
        <family val="2"/>
        <scheme val="minor"/>
      </rPr>
      <t>Includes one standalone 100W, 12.5/25Khz, Analog/P25 multimode VHF station.</t>
    </r>
  </si>
  <si>
    <t>336-1224-101</t>
  </si>
  <si>
    <r>
      <rPr>
        <b/>
        <sz val="11"/>
        <rFont val="Calibri"/>
        <family val="2"/>
        <scheme val="minor"/>
      </rPr>
      <t>ATLAS 1200 P25 STATION 100W UHF 450-485MHz</t>
    </r>
    <r>
      <rPr>
        <sz val="11"/>
        <rFont val="Calibri"/>
        <family val="2"/>
        <scheme val="minor"/>
      </rPr>
      <t xml:space="preserve">
Includes one standalone 100W, 12.5/25Khz, Analog/P25 multimode UHF station.</t>
    </r>
  </si>
  <si>
    <r>
      <rPr>
        <b/>
        <sz val="11"/>
        <rFont val="Calibri"/>
        <family val="2"/>
        <scheme val="minor"/>
      </rPr>
      <t>ATLAS 1200 P25 STATION 100W 800 MHZ</t>
    </r>
    <r>
      <rPr>
        <sz val="11"/>
        <rFont val="Calibri"/>
        <family val="2"/>
        <scheme val="minor"/>
      </rPr>
      <t xml:space="preserve">
Includes one standalone 100W, 12.5/25Khz, Analog/P25 multimode 800 MHz station.</t>
    </r>
  </si>
  <si>
    <t>336-1224-102</t>
  </si>
  <si>
    <r>
      <rPr>
        <b/>
        <sz val="11"/>
        <rFont val="Calibri"/>
        <family val="2"/>
        <scheme val="minor"/>
      </rPr>
      <t>ATLAS 1200 P25 STATION 100W UHF (450-485MHz)  1PPM  STAB</t>
    </r>
    <r>
      <rPr>
        <sz val="11"/>
        <rFont val="Calibri"/>
        <family val="2"/>
        <scheme val="minor"/>
      </rPr>
      <t xml:space="preserve">
Includes one standalone 100W, 12.5/25Khz, Analog/P25 multimode UHF station with high stability.</t>
    </r>
  </si>
  <si>
    <t>336-1200-082</t>
  </si>
  <si>
    <t>336-1200-000</t>
  </si>
  <si>
    <t>336-1200-091</t>
  </si>
  <si>
    <r>
      <rPr>
        <b/>
        <sz val="11"/>
        <rFont val="Calibri"/>
        <family val="2"/>
        <scheme val="minor"/>
      </rPr>
      <t>ATLAS 1200 POWER SUPPLY KIT ATLAS 1-STATION VHF/UHF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</si>
  <si>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r>
      <rPr>
        <b/>
        <sz val="11"/>
        <rFont val="Calibri"/>
        <family val="2"/>
        <scheme val="minor"/>
      </rPr>
      <t>ATLAS 1200 TOOLS PROGRAMMING KIT</t>
    </r>
    <r>
      <rPr>
        <sz val="11"/>
        <rFont val="Calibri"/>
        <family val="2"/>
        <scheme val="minor"/>
      </rPr>
      <t xml:space="preserve">
Includes programming software and cable.</t>
    </r>
  </si>
  <si>
    <r>
      <rPr>
        <b/>
        <sz val="11"/>
        <rFont val="Calibri"/>
        <family val="2"/>
        <scheme val="minor"/>
      </rPr>
      <t>ATLAS 1200 P25 BASE STATION DFSI LICENSE  KEY</t>
    </r>
    <r>
      <rPr>
        <sz val="11"/>
        <rFont val="Calibri"/>
        <family val="2"/>
        <scheme val="minor"/>
      </rPr>
      <t xml:space="preserve">
Includes one license key for P25 DFSI (Digital Fixed Station Interface).</t>
    </r>
  </si>
  <si>
    <t>336-1200-092</t>
  </si>
  <si>
    <r>
      <rPr>
        <b/>
        <sz val="11"/>
        <rFont val="Calibri"/>
        <family val="2"/>
        <scheme val="minor"/>
      </rPr>
      <t>ATLAS 1200 POWER SUPPLY KIT ATLAS 1-STATION 700/800 120/240VAC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</si>
  <si>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t>ATLAS 1200</t>
  </si>
  <si>
    <t xml:space="preserve">700/800 MHz, 762-870 MHz +  VHF, 30/35W Dash Mount </t>
  </si>
  <si>
    <t xml:space="preserve">700/800 MHz, 762-870 MHz +  VHF, 30/35W Remote Mount </t>
  </si>
  <si>
    <t>700/800 MHz, 762-870 MHz +  VHF, 30/35W Control Station (includes Power supply &amp; cabinet)</t>
  </si>
  <si>
    <t>Viking Control Head</t>
  </si>
  <si>
    <t>Viking VM900 Mobile</t>
  </si>
  <si>
    <t>Multiband 700/800 + UHF Hi (470 - 520 MHz) Standard</t>
  </si>
  <si>
    <t xml:space="preserve">KVL-4000 Radio Authentication Cable </t>
  </si>
  <si>
    <t>700/800 MHz, 762-870 MHz, 30/35W Dash Mount  (Single Band)</t>
  </si>
  <si>
    <t>700/800 MHz, 762-870 MHz, 30/35W Remote Mount  (Single Band)</t>
  </si>
  <si>
    <t>VHF, 30/35W Dash Mount  (Single Band)</t>
  </si>
  <si>
    <t>VHF, 30/35W Remote Mount  (Single Band)</t>
  </si>
  <si>
    <t>700/800 MHz, 762-870 MHz, 30/35W Control Station (includes Power supply &amp; cabinet) (Single Band)</t>
  </si>
  <si>
    <t>VHF, 30/35W Control Station (includes Power supply &amp; cabinet) (Single Band)</t>
  </si>
  <si>
    <t>VP5430BKF2</t>
  </si>
  <si>
    <t>VP5430BKF3</t>
  </si>
  <si>
    <t>VP5230BKF2</t>
  </si>
  <si>
    <t>VHF, 136-174 MHz, Model 2 (standard keypad)</t>
  </si>
  <si>
    <t>VP5230BKF3</t>
  </si>
  <si>
    <t>VHF, 136-174 MHz, Model 3 (full keypad)</t>
  </si>
  <si>
    <t>VP5330BKF2</t>
  </si>
  <si>
    <t>UHF, 380-470 MHz, Model 2 (standard keypad)</t>
  </si>
  <si>
    <t>UHF, 450-520 MHz, Model 2 (standard keypad)</t>
  </si>
  <si>
    <t>VP5330BKF5</t>
  </si>
  <si>
    <t>VP5330BKF3</t>
  </si>
  <si>
    <t>VP5330BKF6</t>
  </si>
  <si>
    <t>700/800 MHz, 762-806 MHz and 806-870 MHz, Black, Model 2 (standard keypad)</t>
  </si>
  <si>
    <t>Heavy duty leather carrying case (for both K2 &amp; K3 models)</t>
  </si>
  <si>
    <t>Nylon carrying case (for both keypad models)</t>
  </si>
  <si>
    <t>700/800 MHz, 762-806 MHz and 806-870 MHz, Black, Model 3 (full keypad)</t>
  </si>
  <si>
    <t>UHF, 450-520 MHz, Model 3 (full keypad)</t>
  </si>
  <si>
    <t>UHF, 380-470 MHz, Model 3 (full keypad)</t>
  </si>
  <si>
    <t>VHF High gain helically loaded whip antenna 148-162 MHz</t>
  </si>
  <si>
    <t>336-1241-101</t>
  </si>
  <si>
    <t>VP6230BKF2</t>
  </si>
  <si>
    <t>VP6330BKF2</t>
  </si>
  <si>
    <t>VP6330BKF5</t>
  </si>
  <si>
    <t>VP6430BKF2</t>
  </si>
  <si>
    <t>VP6230BKF3</t>
  </si>
  <si>
    <t>VP6330BKF3</t>
  </si>
  <si>
    <t>VP6330BKF6</t>
  </si>
  <si>
    <t>VP6430BKF3</t>
  </si>
  <si>
    <t>VHF, 136-174 MHz, Model 2 (standard keypad), Black</t>
  </si>
  <si>
    <t>UHF, 450-520 MHz, Model 2 (standard keypad), Black</t>
  </si>
  <si>
    <t>UHF, 380-470 MHz, Model 2 (standard keypad), Black</t>
  </si>
  <si>
    <t>VHF, 136-174 MHz, Model 3 (full keypad), Black</t>
  </si>
  <si>
    <t>UHF, 450-520 MHz, Model 3 (full keypad), Black</t>
  </si>
  <si>
    <t>UHF, 380-470 MHz, Model 3 (full keypad), Black</t>
  </si>
  <si>
    <t>VP6230GRF2</t>
  </si>
  <si>
    <t>VP6330GRF2</t>
  </si>
  <si>
    <t>VP6330GRF5</t>
  </si>
  <si>
    <t>VP6430GRF2</t>
  </si>
  <si>
    <t>VP6230GRF3</t>
  </si>
  <si>
    <t>VP6330GRF3</t>
  </si>
  <si>
    <t>VP6330GRF6</t>
  </si>
  <si>
    <t>VP6430GRF3</t>
  </si>
  <si>
    <t>VHF, 136-174 MHz, Model 2 (standard keypad), Green</t>
  </si>
  <si>
    <t>UHF, 450-520 MHz, Model 2 (standard keypad), Green</t>
  </si>
  <si>
    <t>UHF, 380-470 MHz, Model 2 (standard keypad), Green</t>
  </si>
  <si>
    <t>700/800 MHz, 762-806 MHz and 806-870 MHz, Green, Model 2 (standard keypad)</t>
  </si>
  <si>
    <t>VHF, 136-174 MHz, Model 3 (full keypad), Green</t>
  </si>
  <si>
    <t>UHF, 450-520 MHz, Model 3 (full keypad), Green</t>
  </si>
  <si>
    <t>UHF, 380-470 MHz, Model 3 (full keypad), Green</t>
  </si>
  <si>
    <t>700/800 MHz, 762-806 MHz and 806-870 MHz, Green, Model 3 (full keypad)</t>
  </si>
  <si>
    <t>P25 CAI AMBE+2</t>
  </si>
  <si>
    <t>Analog Conventional</t>
  </si>
  <si>
    <t>P25 Conventional</t>
  </si>
  <si>
    <t>P25 Phase 2 TDMA (Must also have option 3)</t>
  </si>
  <si>
    <t>P25 Phase 1 Trunking (Must also have option 2)</t>
  </si>
  <si>
    <t>Encryption</t>
  </si>
  <si>
    <t>TrueVoice™ Noise Cancellation</t>
  </si>
  <si>
    <t>P25 Conventional Voting Scan</t>
  </si>
  <si>
    <t>P25 Data Conventional</t>
  </si>
  <si>
    <t>P25 Data Trunking (Conventional included)</t>
  </si>
  <si>
    <t>OTAR (Over-The-Air-Rekeying)</t>
  </si>
  <si>
    <t xml:space="preserve">P25 Authentication </t>
  </si>
  <si>
    <t>FIRESafe™ Command (includes First Responder)</t>
  </si>
  <si>
    <t xml:space="preserve">P25 Phase 1 Trunking </t>
  </si>
  <si>
    <t xml:space="preserve">P25 Phase 2 TDMA </t>
  </si>
  <si>
    <t>P25 Authentication (Must also have AES FIPS 140-2)</t>
  </si>
  <si>
    <t>SmartNet® II/SmartZone®</t>
  </si>
  <si>
    <t>AES FIPS 140-2 (multi-key)</t>
  </si>
  <si>
    <t>AES FIPS140-2 (DES-OFB included) (multi key)</t>
  </si>
  <si>
    <t>Viking VP6000 Portable</t>
  </si>
  <si>
    <t>Viking VP5000 Portable</t>
  </si>
  <si>
    <t>700/800 MHz, 762-806 MHz +  VHF 2.5W, and 806-870 MHz, 3W, Model 1 (no keypad; Hazardous Location - FM)</t>
  </si>
  <si>
    <t>2425AADA93XXX</t>
  </si>
  <si>
    <t>2425AAEA93XXX</t>
  </si>
  <si>
    <t>700/800 MHz, 762-806 MHz + VHF 2.5W, and 806-870 MHz, 3W, Model 2 (limited keypad; Hazardous Location - FM)</t>
  </si>
  <si>
    <t>2425AAFA93XXX</t>
  </si>
  <si>
    <t>700/800 MHz, 762-806 MHz + VHF 2.5W and VHF and 806-870 MHz, 3W, Model 3  (full keypad; Hazardous Location - FM)</t>
  </si>
  <si>
    <t>Model Options</t>
  </si>
  <si>
    <t>242577DX93XXX</t>
  </si>
  <si>
    <t>242577EX93XXX</t>
  </si>
  <si>
    <t>700/800 MHz, 762-806 MHz, 2.5W, and 806-870 MHz, 3W, Model 1 (no keypad; Hazardous Location - FM)</t>
  </si>
  <si>
    <t>700/800 MHz, 762-806 MHz, 2.5W, and 806-870 MHz, 3W, Model 2 (limited keypad; Hazardous Location - FM)</t>
  </si>
  <si>
    <t>242577FX93XXX</t>
  </si>
  <si>
    <t>700/800 MHz, 762-806 MHz, 2.5W, and 806-870 MHz, 3W, Model 3  (full keypad; Hazardous Location - FM)</t>
  </si>
  <si>
    <t>242571D693XXX</t>
  </si>
  <si>
    <t>VHF, 136-174 MHz, 5W, Model 1 (no keypad; Hazardous Location - FM)</t>
  </si>
  <si>
    <t>242571E693XXX</t>
  </si>
  <si>
    <t>VHF, 136-174 MHz, 5W, Model 2 (limited keypad; Hazardous Location - FM)</t>
  </si>
  <si>
    <t>242571F693XXX</t>
  </si>
  <si>
    <t>VHF, 136-174 MHz, 5W, Model 3 (full keypad; Hazardous Location - FM)</t>
  </si>
  <si>
    <t>242572D493XXX</t>
  </si>
  <si>
    <t>UHF, 380-470 MHz, 4W, Model 1 (no keypad; Hazardous Location - FM)</t>
  </si>
  <si>
    <t>242572E493XXX</t>
  </si>
  <si>
    <t>UHF, 380-470 MHz, 4W, Model 2 (limited keypad; Hazardous Location - FM)</t>
  </si>
  <si>
    <t>242572F493XXX</t>
  </si>
  <si>
    <t>UHF, 380-470 MHz, 4W, Model 3 (full keypad; Hazardous Location - FM)</t>
  </si>
  <si>
    <r>
      <t xml:space="preserve">Intrinsically Safe (CSA) - </t>
    </r>
    <r>
      <rPr>
        <i/>
        <sz val="11"/>
        <rFont val="Calibri"/>
        <family val="2"/>
        <scheme val="minor"/>
      </rPr>
      <t>KNB-LS5 battery required</t>
    </r>
  </si>
  <si>
    <t>KNB-LS5</t>
  </si>
  <si>
    <t>Li-ion Instrinsically Safe</t>
  </si>
  <si>
    <t>Viking VM6000 Mobile</t>
  </si>
  <si>
    <t>Viking VM5000 Mobile</t>
  </si>
  <si>
    <t>VM6730BF</t>
  </si>
  <si>
    <t>VM 6000 136-174 MHZ</t>
  </si>
  <si>
    <t>VM6830BF</t>
  </si>
  <si>
    <t>VM 6000 450-520 MHZ</t>
  </si>
  <si>
    <t>VM6830BF2</t>
  </si>
  <si>
    <t>VM 6000 380-470 MHZ</t>
  </si>
  <si>
    <t>VM6930BF</t>
  </si>
  <si>
    <t>VM 6000 700/800 MHZ</t>
  </si>
  <si>
    <t>Mounting Accessories</t>
  </si>
  <si>
    <t>Mounting Bracket</t>
  </si>
  <si>
    <t>KMB-34</t>
  </si>
  <si>
    <t>Mounting Case</t>
  </si>
  <si>
    <t xml:space="preserve">KPS-15  </t>
  </si>
  <si>
    <t>DC Switch (P/S)</t>
  </si>
  <si>
    <t>Ignition Sense Cable</t>
  </si>
  <si>
    <t>Control head</t>
  </si>
  <si>
    <t>835VM6000VCH</t>
  </si>
  <si>
    <r>
      <t xml:space="preserve">Viking Control Head (VCH)
</t>
    </r>
    <r>
      <rPr>
        <b/>
        <i/>
        <sz val="11"/>
        <rFont val="Calibri"/>
        <family val="2"/>
        <scheme val="minor"/>
      </rPr>
      <t>The pricing is valid only when purchased with the radio. If purchased separately, List price is $1,695</t>
    </r>
  </si>
  <si>
    <t>DC Cable-Remote</t>
  </si>
  <si>
    <t>597535777502</t>
  </si>
  <si>
    <t>6 Ft remote cable</t>
  </si>
  <si>
    <t>17 Ft remote cable</t>
  </si>
  <si>
    <t>597535777503</t>
  </si>
  <si>
    <t>50 Ft remote cable</t>
  </si>
  <si>
    <t>250074031003</t>
  </si>
  <si>
    <t>VCH Standard Mobile Mic</t>
  </si>
  <si>
    <t>589001202303</t>
  </si>
  <si>
    <t>VCH Desktop Mic</t>
  </si>
  <si>
    <t>Speaker</t>
  </si>
  <si>
    <t>2500151006</t>
  </si>
  <si>
    <t>5in. 15W Speaker, Crimp Leads</t>
  </si>
  <si>
    <t>Low Profile Ext. Speaker</t>
  </si>
  <si>
    <t>HA / PA Relay</t>
  </si>
  <si>
    <t>40W External Speaker</t>
  </si>
  <si>
    <t>Software  Options</t>
  </si>
  <si>
    <t>P25 Phase 1 Trunking</t>
  </si>
  <si>
    <t>P25 Phase 2 TDMA</t>
  </si>
  <si>
    <t>SmartNet II / SmartZone</t>
  </si>
  <si>
    <t>1024 Ch</t>
  </si>
  <si>
    <t>2048 Ch</t>
  </si>
  <si>
    <t>DES-OFB multi-key</t>
  </si>
  <si>
    <t xml:space="preserve">AES FIPS-140-2 multi-key </t>
  </si>
  <si>
    <t>ARC4 (ADP Compatible)</t>
  </si>
  <si>
    <t>Conventional Voting Scan</t>
  </si>
  <si>
    <t>TrueVoice Noise Cancellation</t>
  </si>
  <si>
    <t>MDC1200 / GE-Star Signaling</t>
  </si>
  <si>
    <t xml:space="preserve">P25 Data Conventional </t>
  </si>
  <si>
    <t>OTAR (Over-the-Air-Rekeying)</t>
  </si>
  <si>
    <t>P25 Authentication</t>
  </si>
  <si>
    <r>
      <t xml:space="preserve">GPS Antenna
</t>
    </r>
    <r>
      <rPr>
        <b/>
        <i/>
        <sz val="11"/>
        <rFont val="Calibri"/>
        <family val="2"/>
        <scheme val="minor"/>
      </rPr>
      <t>Automatically selected when GPS option is selected in CeVo</t>
    </r>
  </si>
  <si>
    <t>VM5730BF</t>
  </si>
  <si>
    <t>VM 5000 136-174 MHZ</t>
  </si>
  <si>
    <t>VM5830BF</t>
  </si>
  <si>
    <t>VM 5000 450-520 MHZ</t>
  </si>
  <si>
    <t>VM5830BF2</t>
  </si>
  <si>
    <t>VM 5000 380-470 MHZ</t>
  </si>
  <si>
    <t>VM5930BF</t>
  </si>
  <si>
    <t>VM 5000 700/800 MHZ</t>
  </si>
  <si>
    <t>KCH-19VM</t>
  </si>
  <si>
    <t>Dash - KCH-19</t>
  </si>
  <si>
    <t>DC Cable-Dash</t>
  </si>
  <si>
    <t>KCH Standard Mobile Mic</t>
  </si>
  <si>
    <t>12 Keypad Mic</t>
  </si>
  <si>
    <t xml:space="preserve">KMC-9C </t>
  </si>
  <si>
    <t>Desktop Mic</t>
  </si>
  <si>
    <t>AES FIPS-140-2 multi-key (DES-OFB included)</t>
  </si>
  <si>
    <t>P25 Data Trunking (Conventional incl)</t>
  </si>
  <si>
    <r>
      <t xml:space="preserve">GPS Antenna
</t>
    </r>
    <r>
      <rPr>
        <b/>
        <i/>
        <sz val="10"/>
        <rFont val="Calibri"/>
        <family val="2"/>
        <scheme val="minor"/>
      </rPr>
      <t>Automatically selected when GPS option is selected in CeVo</t>
    </r>
  </si>
  <si>
    <t xml:space="preserve">KCT-71M2  </t>
  </si>
  <si>
    <t xml:space="preserve">25 Feet remote  cable </t>
  </si>
  <si>
    <t>KCH-20 Enhanced control head</t>
  </si>
  <si>
    <t>VM7730BF-S</t>
  </si>
  <si>
    <t>VM7830BF-S</t>
  </si>
  <si>
    <t>VM7830BF2-S</t>
  </si>
  <si>
    <t>VM7930BF-S</t>
  </si>
  <si>
    <t>EVRS</t>
  </si>
  <si>
    <t>External Accessory Connection Cable for KCH-20R</t>
  </si>
  <si>
    <t>Viking VM7000 Mobile</t>
  </si>
  <si>
    <t>VM5000/7000 Remote Cable upto 50 Ft</t>
  </si>
  <si>
    <t>VM5000/7000 Remote Cable upto 100 Ft</t>
  </si>
  <si>
    <t>KCT-71M4</t>
  </si>
  <si>
    <t xml:space="preserve">Control Cable </t>
  </si>
  <si>
    <t>KRK-17BF</t>
  </si>
  <si>
    <t>Remote Kit</t>
  </si>
  <si>
    <t>CABLE, DUAL REMOTE, SERIAL,USB, PVP/UDDI, STD R597-5357-74401 (may be ordered with dual Remote Mount)</t>
  </si>
  <si>
    <t>ATLAS Repeaters</t>
  </si>
  <si>
    <t>CONTRACT</t>
  </si>
  <si>
    <t>LIST</t>
  </si>
  <si>
    <t>LICENSING SYSTEM</t>
  </si>
  <si>
    <t>NC</t>
  </si>
  <si>
    <r>
      <t xml:space="preserve">Account Registration Key
</t>
    </r>
    <r>
      <rPr>
        <b/>
        <u/>
        <sz val="7"/>
        <rFont val="Arial"/>
        <family val="2"/>
      </rPr>
      <t xml:space="preserve">Note: </t>
    </r>
    <r>
      <rPr>
        <sz val="7"/>
        <rFont val="Arial"/>
        <family val="2"/>
      </rPr>
      <t>specify the number of PC's used for Radio Feature License Activation.</t>
    </r>
  </si>
  <si>
    <t>SOFTWARE LICENSE OPTIONS</t>
  </si>
  <si>
    <t>Software License Key Discount Structure</t>
  </si>
  <si>
    <t>1 License Key</t>
  </si>
  <si>
    <t>---</t>
  </si>
  <si>
    <t>2 ~ 4 License Keys</t>
  </si>
  <si>
    <t>10% OFF</t>
  </si>
  <si>
    <t>5 ~ 14 License Keys</t>
  </si>
  <si>
    <t>35% OFF</t>
  </si>
  <si>
    <t>15 ~ 24 License Keys</t>
  </si>
  <si>
    <t>40% OFF</t>
  </si>
  <si>
    <t>RADIO FEATURE LICENSE OPTIONS</t>
  </si>
  <si>
    <t xml:space="preserve">PCs registered under the same KPT-300LMC Account Registration Key (License Key) will be able to authentic Radio Features that can then be viewed / shared / managed by all registered users for the account.    </t>
  </si>
  <si>
    <t>N/C</t>
  </si>
  <si>
    <t>KMC-59C</t>
  </si>
  <si>
    <t xml:space="preserve">    </t>
  </si>
  <si>
    <t>COMPANION PRODUCTS COMPUTERS</t>
  </si>
  <si>
    <t>KSGCP40001</t>
  </si>
  <si>
    <t>KSGSP10001</t>
  </si>
  <si>
    <t>COMPUTER MONITORS</t>
  </si>
  <si>
    <t>KSGCP30101</t>
  </si>
  <si>
    <t>KSGCP00014</t>
  </si>
  <si>
    <t>GPS AVL &amp; DISPATCH</t>
  </si>
  <si>
    <t>KAS-10</t>
  </si>
  <si>
    <t>GPS AVL &amp; Dispatch Messaging Software</t>
  </si>
  <si>
    <t>KSGCP50001</t>
  </si>
  <si>
    <r>
      <t>AMBE-3000™ Vocoder Chip with USB Interface</t>
    </r>
    <r>
      <rPr>
        <sz val="8"/>
        <rFont val="Calibri"/>
        <family val="2"/>
      </rPr>
      <t xml:space="preserve">
</t>
    </r>
    <r>
      <rPr>
        <b/>
        <u/>
        <sz val="8"/>
        <rFont val="Arial"/>
        <family val="2"/>
      </rPr>
      <t>Note:</t>
    </r>
    <r>
      <rPr>
        <sz val="8"/>
        <rFont val="Arial"/>
        <family val="2"/>
      </rPr>
      <t xml:space="preserve"> USB-300</t>
    </r>
    <r>
      <rPr>
        <b/>
        <u/>
        <sz val="8"/>
        <rFont val="Arial"/>
        <family val="2"/>
      </rPr>
      <t>3</t>
    </r>
    <r>
      <rPr>
        <vertAlign val="superscript"/>
        <sz val="8"/>
        <rFont val="Arial"/>
        <family val="2"/>
      </rPr>
      <t>TM</t>
    </r>
    <r>
      <rPr>
        <sz val="8"/>
        <rFont val="Arial"/>
        <family val="2"/>
      </rPr>
      <t xml:space="preserve"> multi pass Vocoder with USB does not compatbile with KAS-10.</t>
    </r>
  </si>
  <si>
    <t>KSGCP30201</t>
  </si>
  <si>
    <t>Windows Workstation PC</t>
  </si>
  <si>
    <t>USB Desktop Microsphone</t>
  </si>
  <si>
    <t>Multi-Media Desktop PC Speakers</t>
  </si>
  <si>
    <t>KSGCP40002</t>
  </si>
  <si>
    <t>USB Over the Head Headset with Microphone</t>
  </si>
  <si>
    <t>KSGCP40003</t>
  </si>
  <si>
    <t>Mini-Plug Over the Head Headset with Microphone</t>
  </si>
  <si>
    <t>17" Anti-Glare Black LCD Monitor</t>
  </si>
  <si>
    <t>19" Anti-Glare Black LCD Monitor</t>
  </si>
  <si>
    <t>KSGCP30102</t>
  </si>
  <si>
    <t>17" Anti-Glare Black ELO Touchscreen Monitor</t>
  </si>
  <si>
    <t>KSGCP00015</t>
  </si>
  <si>
    <t>19" Anti-Glare Black ELO Touchscreen Monitor</t>
  </si>
  <si>
    <t>-- IMPORTANT NOTES--</t>
  </si>
  <si>
    <t xml:space="preserve">Base radios are connected to a computer using the KPG-36XM USB adapter for portables, or a KPG-46XM for mobiles.  </t>
  </si>
  <si>
    <t>SOFTWARE LICENSING OPTIONS</t>
  </si>
  <si>
    <r>
      <rPr>
        <b/>
        <u/>
        <sz val="8"/>
        <rFont val="Arial"/>
        <family val="2"/>
      </rPr>
      <t xml:space="preserve">TO PLACE AN ORDER FOR SOFTWARE: </t>
    </r>
    <r>
      <rPr>
        <b/>
        <sz val="8"/>
        <rFont val="Arial"/>
        <family val="2"/>
      </rPr>
      <t xml:space="preserve">
1.  Complete the attached Software License Key Request Form.
2.  Submit along with your PO to the SYSTEMS Order Desk via:  
     a)  E-Mail:  systemsorderdesk@us.jvckenwood.com
     b)  Fax:  (678) 957-1880
3.  License Keys will be E-mailed to the address provided on the order form.  A hard copy will follow by mail for your records.  
</t>
    </r>
    <r>
      <rPr>
        <b/>
        <i/>
        <sz val="8"/>
        <color rgb="FFFF0000"/>
        <rFont val="Arial"/>
        <family val="2"/>
      </rPr>
      <t xml:space="preserve">Note: A unique license key is required for each PC with software installed.  A single license key will not authorize multiple PCs.  </t>
    </r>
  </si>
  <si>
    <t>SOFTWARE LICENSING OPTIONS, CON'T</t>
  </si>
  <si>
    <r>
      <t xml:space="preserve">OTAP Manager Software (Windows® Vista/7/8/8.1/10)  
</t>
    </r>
    <r>
      <rPr>
        <sz val="7"/>
        <rFont val="Arial"/>
        <family val="2"/>
      </rPr>
      <t xml:space="preserve">• License includes Fifty (50) radios / One(1) </t>
    </r>
    <r>
      <rPr>
        <b/>
        <u/>
        <sz val="7"/>
        <rFont val="Arial"/>
        <family val="2"/>
      </rPr>
      <t>NXDN</t>
    </r>
    <r>
      <rPr>
        <sz val="7"/>
        <rFont val="Arial"/>
        <family val="2"/>
      </rPr>
      <t xml:space="preserve"> Conventional and Type-C </t>
    </r>
    <r>
      <rPr>
        <b/>
        <u/>
        <sz val="7"/>
        <rFont val="Arial"/>
        <family val="2"/>
      </rPr>
      <t>Air</t>
    </r>
    <r>
      <rPr>
        <sz val="7"/>
        <rFont val="Arial"/>
        <family val="2"/>
      </rPr>
      <t xml:space="preserve"> Communication Profile and One(1) </t>
    </r>
    <r>
      <rPr>
        <b/>
        <u/>
        <sz val="7"/>
        <rFont val="Arial"/>
        <family val="2"/>
      </rPr>
      <t>NXDN</t>
    </r>
    <r>
      <rPr>
        <sz val="7"/>
        <rFont val="Arial"/>
        <family val="2"/>
      </rPr>
      <t xml:space="preserve"> Conventional and Type-C </t>
    </r>
    <r>
      <rPr>
        <b/>
        <u/>
        <sz val="7"/>
        <rFont val="Arial"/>
        <family val="2"/>
      </rPr>
      <t>IP</t>
    </r>
    <r>
      <rPr>
        <sz val="7"/>
        <rFont val="Arial"/>
        <family val="2"/>
      </rPr>
      <t xml:space="preserve"> Communication Profile
</t>
    </r>
    <r>
      <rPr>
        <b/>
        <i/>
        <u/>
        <sz val="7"/>
        <rFont val="Arial"/>
        <family val="2"/>
      </rPr>
      <t>Note:</t>
    </r>
    <r>
      <rPr>
        <b/>
        <i/>
        <sz val="7"/>
        <rFont val="Arial"/>
        <family val="2"/>
      </rPr>
      <t xml:space="preserve">
</t>
    </r>
    <r>
      <rPr>
        <i/>
        <sz val="7"/>
        <rFont val="Arial"/>
        <family val="2"/>
      </rPr>
      <t xml:space="preserve">- Requires KPT-300LMC for authentication
- Radio to Radio OTAP for </t>
    </r>
    <r>
      <rPr>
        <i/>
        <u/>
        <sz val="7"/>
        <rFont val="Arial"/>
        <family val="2"/>
      </rPr>
      <t xml:space="preserve">P25 Conventional system </t>
    </r>
    <r>
      <rPr>
        <i/>
        <sz val="7"/>
        <rFont val="Arial"/>
        <family val="2"/>
      </rPr>
      <t xml:space="preserve">requires </t>
    </r>
    <r>
      <rPr>
        <i/>
        <u/>
        <sz val="7"/>
        <rFont val="Arial"/>
        <family val="2"/>
      </rPr>
      <t>KWD-AP3-P25</t>
    </r>
    <r>
      <rPr>
        <i/>
        <sz val="7"/>
        <rFont val="Arial"/>
        <family val="2"/>
      </rPr>
      <t xml:space="preserve"> license.
- NEXEDGE Type-D Trunking and DMR System not supported.</t>
    </r>
  </si>
  <si>
    <r>
      <rPr>
        <i/>
        <sz val="9"/>
        <rFont val="Arial"/>
        <family val="2"/>
      </rPr>
      <t>SOFTWARE UPGRADE LICENSES FOR KPG-180AP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>Note: Includes package license for additional subscriber unit or license for additional profile attached to one computer running KPG-180AP software. All additional licenses require KPT-300LMC for authentication.</t>
    </r>
  </si>
  <si>
    <t>KWD-AP5100</t>
  </si>
  <si>
    <t>Additional 100 Radio Package License for 1 PC 
Note:  License includes 100 subscriber radios OTAP License.</t>
  </si>
  <si>
    <t>KWD-AP5250</t>
  </si>
  <si>
    <t>Additional 250 Radio Package License for 1 PC 
Note:  License includes 250 subscriber radios OTAP License.</t>
  </si>
  <si>
    <t>KWD-AP5500</t>
  </si>
  <si>
    <t>Additional 500 Radio Package License for 1 PC 
Note:  License includes 500 subscriber radios OTAP License.</t>
  </si>
  <si>
    <t>KWD-AP1-CA</t>
  </si>
  <si>
    <t>Additional NXDN Conventional Type-C Air Communication Profile for 1 PC. 
Note:  Price is per license on quantities of less than 16 licenses. Used as NEXEDGE Base Station Serial Interface for both Conventional and Trunking (Type-C Gen1/Gen2).</t>
  </si>
  <si>
    <t>KWD-AP2-CP</t>
  </si>
  <si>
    <t>Additional NXDN Conventional Type-C IP Communication Profile for 1 PC. 
Note:  Price is per license on quantities of less than 16 licenses. Used NEXEDGE Repeater IP Interface for both Conventional and Trunking (Type-C Gen1/Gen2) .</t>
  </si>
  <si>
    <t>KWD-AP3-P25</t>
  </si>
  <si>
    <t>P25 Radio to Radio Air Communication Profile for 1 PC. 
Note:  Price is per license on quantities of less than 16 licenses. Used as P25 Base Station Serial Interface for only Radio to Radio Communication.</t>
  </si>
  <si>
    <t>Requires firmware version 1.4 or higher for the NX-5000 Series portables and mobiles</t>
  </si>
  <si>
    <t>Requires firmware version 2.5 or higher for the NXR-x00/NXR-x10 repeaters.</t>
  </si>
  <si>
    <t>Portables</t>
  </si>
  <si>
    <t>NX-5200/5300</t>
  </si>
  <si>
    <t>NX-5400</t>
  </si>
  <si>
    <t>NX-3200/3300</t>
  </si>
  <si>
    <t>NX-3220/3320</t>
  </si>
  <si>
    <t>NX-5700/5800/5900</t>
  </si>
  <si>
    <t>RADIO</t>
  </si>
  <si>
    <t>NX-5200K2</t>
  </si>
  <si>
    <t xml:space="preserve">VHF (136-174MHz), 6.0 Watts  NXDN Conventional / TYPE-C (Gen1/Gen2) Trunking </t>
  </si>
  <si>
    <t>NX-5300K2</t>
  </si>
  <si>
    <t xml:space="preserve">UHF (450-520MHz), 5.0 Watts   NXDN Conventional / TYPE-C (Gen1/Gen2) Trunking </t>
  </si>
  <si>
    <t>NX-5300K5</t>
  </si>
  <si>
    <t xml:space="preserve">UHF (380-470MHz), 5.0 Watts  NXDN Conventional / TYPE-C (Gen1/Gen2) Trunking </t>
  </si>
  <si>
    <t>NX-5200K3</t>
  </si>
  <si>
    <t>NX-5300K3</t>
  </si>
  <si>
    <t xml:space="preserve">UHF (450-520MHz), 5.0 Watts  NXDN Conventional / TYPE-C (Gen1/Gen2) Trunking </t>
  </si>
  <si>
    <t>NX-5300K6</t>
  </si>
  <si>
    <t>CSA US APPROVED MODELS</t>
  </si>
  <si>
    <r>
      <t xml:space="preserve">Must Order L-5039 &amp; KNB-LS5CU Intrinsically Safe Battery per radio
</t>
    </r>
    <r>
      <rPr>
        <b/>
        <i/>
        <sz val="8"/>
        <color theme="0"/>
        <rFont val="Arial"/>
        <family val="2"/>
      </rPr>
      <t>*Note: microSD card is not allowed to use as Intrinsically Safe Option.</t>
    </r>
  </si>
  <si>
    <t>NX-5200-ISCK2</t>
  </si>
  <si>
    <t>NX-5200-ISCK3</t>
  </si>
  <si>
    <t>NX-5300-ISCK2</t>
  </si>
  <si>
    <t>NX-5300-ISCK3</t>
  </si>
  <si>
    <t>NX-5300-ISCK5</t>
  </si>
  <si>
    <t>NX-5300-ISCK6</t>
  </si>
  <si>
    <r>
      <rPr>
        <b/>
        <u/>
        <sz val="8"/>
        <rFont val="Arial"/>
        <family val="2"/>
      </rPr>
      <t xml:space="preserve">TO PLACE AN ORDER FOR SOFTWARE: </t>
    </r>
    <r>
      <rPr>
        <b/>
        <sz val="8"/>
        <rFont val="Arial"/>
        <family val="2"/>
      </rPr>
      <t xml:space="preserve">
1.  Complete the attached </t>
    </r>
    <r>
      <rPr>
        <b/>
        <sz val="8"/>
        <rFont val="Arial"/>
        <family val="2"/>
      </rPr>
      <t xml:space="preserve">Software License Key Request Form.
2.  Submit along with your PO to the Land Mobile Order Desk via:  
     a)  E-Mail:  lmrorderdesk@us.jvckenwood.com
     b)  Fax:  (310) 761-8246
3.  License Keys will be E-mailed to the address provided on the order form.  A hard copy will follow by mail for your records.  
</t>
    </r>
    <r>
      <rPr>
        <b/>
        <i/>
        <sz val="8"/>
        <color rgb="FFFF0000"/>
        <rFont val="Arial"/>
        <family val="2"/>
      </rPr>
      <t xml:space="preserve">Note: A unique license key is required for each PC with software installed.  A single license key will not authorize multiple PCs.  </t>
    </r>
  </si>
  <si>
    <t xml:space="preserve">25+ License Keys </t>
  </si>
  <si>
    <t>45% OFF</t>
  </si>
  <si>
    <t>FIELD PROGRAMMING UNIT (FPU)</t>
  </si>
  <si>
    <r>
      <t xml:space="preserve">License Key for KPG-D1NK
Programming Software for NX-5000 Portable/Mobile (Windows® Vista/7/8/8.1/10)  
</t>
    </r>
    <r>
      <rPr>
        <b/>
        <i/>
        <u/>
        <sz val="7"/>
        <color theme="1"/>
        <rFont val="Arial"/>
        <family val="2"/>
      </rPr>
      <t>Note:</t>
    </r>
    <r>
      <rPr>
        <b/>
        <i/>
        <sz val="7"/>
        <color theme="1"/>
        <rFont val="Arial"/>
        <family val="2"/>
      </rPr>
      <t xml:space="preserve"> </t>
    </r>
    <r>
      <rPr>
        <i/>
        <sz val="7"/>
        <color theme="1"/>
        <rFont val="Arial"/>
        <family val="2"/>
      </rPr>
      <t>Requires KPT-300LMC for authentication</t>
    </r>
  </si>
  <si>
    <t>OVER THE AIR PROGRAMMING (OTAP)</t>
  </si>
  <si>
    <t>Requires firmware version 1.0 or higher for the NXR-5xxx repeaters</t>
  </si>
  <si>
    <t>BATTERY READER</t>
  </si>
  <si>
    <r>
      <t xml:space="preserve">License Key for KAS-12
Battery Reader Software for KNB-L1/2/3/N4/LS5 &amp; KSC-Y32 (Windows® Vista/7/8/8.1) </t>
    </r>
    <r>
      <rPr>
        <b/>
        <i/>
        <u/>
        <sz val="7"/>
        <rFont val="Arial"/>
        <family val="2"/>
      </rPr>
      <t>Note:</t>
    </r>
    <r>
      <rPr>
        <i/>
        <sz val="7"/>
        <rFont val="Arial"/>
        <family val="2"/>
      </rPr>
      <t xml:space="preserve"> Requires KPT-300LMC for authentication</t>
    </r>
  </si>
  <si>
    <r>
      <rPr>
        <i/>
        <sz val="8"/>
        <rFont val="Arial"/>
        <family val="2"/>
      </rPr>
      <t>SOFTWARE UPGRADE LICENSES FOR KAS-12</t>
    </r>
    <r>
      <rPr>
        <sz val="7"/>
        <rFont val="Arial"/>
        <family val="2"/>
      </rPr>
      <t xml:space="preserve">
</t>
    </r>
    <r>
      <rPr>
        <b/>
        <sz val="7"/>
        <rFont val="Arial"/>
        <family val="2"/>
      </rPr>
      <t>Note: Upgrade License attaches to one computer running KAS-12 software. All additional licenses require KPT-300LMC for authentication.</t>
    </r>
  </si>
  <si>
    <t>KAS-12PRO</t>
  </si>
  <si>
    <r>
      <t xml:space="preserve">Add Battery Management with Database
</t>
    </r>
    <r>
      <rPr>
        <b/>
        <u/>
        <sz val="7"/>
        <rFont val="Arial"/>
        <family val="2"/>
      </rPr>
      <t>Must require KAS-12K Battery Reader Software to upgrade</t>
    </r>
    <r>
      <rPr>
        <sz val="7"/>
        <rFont val="Arial"/>
        <family val="2"/>
      </rPr>
      <t xml:space="preserve">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
- A Windows® PC may be required as a Database Server which KAS-12DU (Free) software is installed.
- Requires KPT-300LMC for authentication</t>
    </r>
  </si>
  <si>
    <r>
      <rPr>
        <b/>
        <u/>
        <sz val="8"/>
        <rFont val="Arial"/>
        <family val="2"/>
      </rPr>
      <t xml:space="preserve">* TO PLACE AN ORDER FOR RADIO FEATURE LICENSES: </t>
    </r>
    <r>
      <rPr>
        <b/>
        <sz val="8"/>
        <rFont val="Arial"/>
        <family val="2"/>
      </rPr>
      <t xml:space="preserve">
1.  Complete the attached Radio Feature Request Form.
2.  Submit the completed form along with your PO to the Land Mobile Order Desk via:  
     a)  E-Mail:  lmrorderdesk@us.jvckenwood.com
     b)  Fax:  (310) 761-8246
3.  License Keys will be E-mailed to the address provided on the request form.  A hard copy will follow by mail for your records.  
</t>
    </r>
    <r>
      <rPr>
        <b/>
        <i/>
        <sz val="7"/>
        <color rgb="FFFF0000"/>
        <rFont val="Arial"/>
        <family val="2"/>
      </rPr>
      <t xml:space="preserve">Note:  Radio Feature License Keys can be transferable from a radio to radio </t>
    </r>
    <r>
      <rPr>
        <b/>
        <i/>
        <u/>
        <sz val="7"/>
        <color rgb="FFFF0000"/>
        <rFont val="Arial"/>
        <family val="2"/>
      </rPr>
      <t>within 72 hours</t>
    </r>
    <r>
      <rPr>
        <b/>
        <i/>
        <sz val="7"/>
        <color rgb="FFFF0000"/>
        <rFont val="Arial"/>
        <family val="2"/>
      </rPr>
      <t xml:space="preserve"> count started from being authenticated to a Radio. Once license transferred radio is authenticated by KPT-300LMC, 72 hours is reset and count started from first.</t>
    </r>
  </si>
  <si>
    <t>Offline Authentication Option</t>
  </si>
  <si>
    <t>KWD-OFL-USB</t>
  </si>
  <si>
    <r>
      <t xml:space="preserve">USB License Storage Hardware key for Radio Feature License
</t>
    </r>
    <r>
      <rPr>
        <b/>
        <i/>
        <u/>
        <sz val="7"/>
        <color theme="1"/>
        <rFont val="Arial"/>
        <family val="2"/>
      </rPr>
      <t>Note:</t>
    </r>
    <r>
      <rPr>
        <b/>
        <i/>
        <sz val="7"/>
        <color theme="1"/>
        <rFont val="Arial"/>
        <family val="2"/>
      </rPr>
      <t xml:space="preserve"> </t>
    </r>
    <r>
      <rPr>
        <i/>
        <sz val="7"/>
        <color theme="1"/>
        <rFont val="Arial"/>
        <family val="2"/>
      </rPr>
      <t xml:space="preserve">
- Must purchase Radio Feature Licenses separately.</t>
    </r>
    <r>
      <rPr>
        <b/>
        <i/>
        <sz val="7"/>
        <color theme="1"/>
        <rFont val="Arial"/>
        <family val="2"/>
      </rPr>
      <t xml:space="preserve">
- </t>
    </r>
    <r>
      <rPr>
        <i/>
        <sz val="7"/>
        <color theme="1"/>
        <rFont val="Arial"/>
        <family val="2"/>
      </rPr>
      <t xml:space="preserve">Can be used with only one (1) Account Registration Key.
- Requires KPT-300LMC V1.10 or higher.
- Cancellation rule is difference with standard Online/Offline Authentication. Please refer to a leaflet bundled with KWD-OFL-USB.
</t>
    </r>
    <r>
      <rPr>
        <b/>
        <i/>
        <u/>
        <sz val="7"/>
        <color theme="1"/>
        <rFont val="Arial"/>
        <family val="2"/>
      </rPr>
      <t>Warranty Information:</t>
    </r>
    <r>
      <rPr>
        <i/>
        <sz val="7"/>
        <color theme="1"/>
        <rFont val="Arial"/>
        <family val="2"/>
      </rPr>
      <t xml:space="preserve">
- Damaged USB License Storage “KWD-OFL-USB”
a. Remaining Licenses will not be warranted.
b. Licenses not uploaded to the License Management Server will not be warranted.</t>
    </r>
  </si>
  <si>
    <t>KWD-5003BT</t>
  </si>
  <si>
    <r>
      <t xml:space="preserve">License Key for Bluetooth Serial Port Profile (Required for DatA Communication)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Voice Communication for Bluetooth Head Set does NOT require KWD-5003BT.
You can pair with any Bluetooth audio device without this option.</t>
    </r>
  </si>
  <si>
    <t>KWD-5007RC</t>
  </si>
  <si>
    <r>
      <t xml:space="preserve">License Key for Remote Control by Subscriber Units
</t>
    </r>
    <r>
      <rPr>
        <b/>
        <u/>
        <sz val="7"/>
        <rFont val="Arial"/>
        <family val="2"/>
      </rPr>
      <t>Note:</t>
    </r>
    <r>
      <rPr>
        <sz val="8"/>
        <rFont val="Arial"/>
        <family val="2"/>
      </rPr>
      <t xml:space="preserve"> 
</t>
    </r>
    <r>
      <rPr>
        <sz val="7"/>
        <rFont val="Arial"/>
        <family val="2"/>
      </rPr>
      <t xml:space="preserve">- P25 Mode is </t>
    </r>
    <r>
      <rPr>
        <u/>
        <sz val="7"/>
        <rFont val="Arial"/>
        <family val="2"/>
      </rPr>
      <t>NOT</t>
    </r>
    <r>
      <rPr>
        <sz val="7"/>
        <rFont val="Arial"/>
        <family val="2"/>
      </rPr>
      <t xml:space="preserve"> available.
- This license may be used by Administrator due to Stun/Revive/Kill.
- The license is required for only Transmitting of Remote Control.
- PC command for Remote Control does </t>
    </r>
    <r>
      <rPr>
        <u/>
        <sz val="7"/>
        <rFont val="Arial"/>
        <family val="2"/>
      </rPr>
      <t>NOT</t>
    </r>
    <r>
      <rPr>
        <sz val="7"/>
        <rFont val="Arial"/>
        <family val="2"/>
      </rPr>
      <t xml:space="preserve"> require the license. </t>
    </r>
  </si>
  <si>
    <r>
      <t xml:space="preserve">License Key for P25 Phase 1 Trunking (requires KWD-5100CV)
</t>
    </r>
    <r>
      <rPr>
        <b/>
        <u/>
        <sz val="8"/>
        <rFont val="Arial"/>
        <family val="2"/>
      </rPr>
      <t>Note:</t>
    </r>
    <r>
      <rPr>
        <sz val="8"/>
        <rFont val="Arial"/>
        <family val="2"/>
      </rPr>
      <t xml:space="preserve"> Required for Link Layer Authentication</t>
    </r>
  </si>
  <si>
    <r>
      <t xml:space="preserve">License Key for P25 Phase 2 Trunking (requires KWD-5100CV &amp; KWD-5101TR)
</t>
    </r>
    <r>
      <rPr>
        <b/>
        <u/>
        <sz val="8"/>
        <color rgb="FFFF0000"/>
        <rFont val="Arial"/>
        <family val="2"/>
      </rPr>
      <t/>
    </r>
  </si>
  <si>
    <r>
      <t xml:space="preserve">License Key for P25 OTAR (requires KWD-5106DT for a Trunking Operation)
</t>
    </r>
    <r>
      <rPr>
        <b/>
        <u/>
        <sz val="8"/>
        <color rgb="FFFF0000"/>
        <rFont val="Arial"/>
        <family val="2"/>
      </rPr>
      <t/>
    </r>
  </si>
  <si>
    <t>License Key for P25 Trunking OTAR / GPS 
Note: Conventional (OTAR/GPS) does NOT require KWD-5106DT.</t>
  </si>
  <si>
    <t>DMR Radio Features</t>
  </si>
  <si>
    <t>KWD-5300CV</t>
  </si>
  <si>
    <t>License Key for DMR Tier II Conventional</t>
  </si>
  <si>
    <t>KWD-5500EE</t>
  </si>
  <si>
    <t>License Key for DMR ARC4 Enhanced Encryption</t>
  </si>
  <si>
    <t>ANTENNAS</t>
  </si>
  <si>
    <t>VHF low-profile helical antenna 136-150 MHz</t>
  </si>
  <si>
    <t>KRA-28</t>
  </si>
  <si>
    <t>Broad-band VHF helically loaded whip antenna 140-170 MHz</t>
  </si>
  <si>
    <t>KRA-29</t>
  </si>
  <si>
    <t>Broad Band UHF Whip Antenna 380-430 MHz</t>
  </si>
  <si>
    <t>BATTERIES AND CHARGERS</t>
  </si>
  <si>
    <t>KNB-N4M</t>
  </si>
  <si>
    <t>Ni-MH 2500mAh</t>
  </si>
  <si>
    <t>KNB-LS5CU</t>
  </si>
  <si>
    <r>
      <t xml:space="preserve">CSA US Intrinsically Safe Battery Li-ion 2000mAh
</t>
    </r>
    <r>
      <rPr>
        <b/>
        <u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
Due to the I.S. circuitry on the KNB-LS5CU, the cells may lose charge during storage.   To prevent loss of capacity during storage, charge the battery
for 10 minutes at least every 4 months with the KSC-32, KSC-Y32K or KSC-326K.
</t>
    </r>
    <r>
      <rPr>
        <b/>
        <sz val="7"/>
        <color theme="1"/>
        <rFont val="Arial"/>
        <family val="2"/>
      </rPr>
      <t>[Intrinsically Safe Option]</t>
    </r>
  </si>
  <si>
    <t>KBP-8M</t>
  </si>
  <si>
    <r>
      <t xml:space="preserve">AA Alkaline Refillable Battery Pack (12 AA: 9V). Cells not included.
</t>
    </r>
    <r>
      <rPr>
        <b/>
        <u/>
        <sz val="8"/>
        <color theme="1"/>
        <rFont val="Arial"/>
        <family val="2"/>
      </rPr>
      <t>Note</t>
    </r>
    <r>
      <rPr>
        <sz val="8"/>
        <color theme="1"/>
        <rFont val="Arial"/>
        <family val="2"/>
      </rPr>
      <t>: The color of the case is International Orange.</t>
    </r>
  </si>
  <si>
    <r>
      <t xml:space="preserve">Rapid rate single unit charger </t>
    </r>
    <r>
      <rPr>
        <sz val="7.5"/>
        <rFont val="Arial"/>
        <family val="2"/>
      </rPr>
      <t xml:space="preserve"> (Long-Life Charge Mode capable with KAS-12 Software)</t>
    </r>
    <r>
      <rPr>
        <b/>
        <u/>
        <sz val="7"/>
        <rFont val="Arial"/>
        <family val="2"/>
      </rPr>
      <t/>
    </r>
  </si>
  <si>
    <t>KVC-23</t>
  </si>
  <si>
    <t xml:space="preserve">Rapid rate DC vehicular charger for TK-5x10/5x20, NX-5x00/x00/x10/x20, TK-x180, TK-x170, &amp; TK-x360 portables with Lithium Ion /Lithium Polymer/NiMH packs only
</t>
  </si>
  <si>
    <t>CARRYING ACCESSORIES</t>
  </si>
  <si>
    <t>Heavy duty leather carrying case for NX-5000 series with KNB-L1/L2/L3/LS5
(for both keypad models)</t>
  </si>
  <si>
    <t>Nylon carrying case for NX-5000-series with KNB-L1/L2/L3/LS5
(for both keypad models)</t>
  </si>
  <si>
    <t>SPECIAL COLOR HOUSING</t>
  </si>
  <si>
    <t>MICROPHONES &amp; AUDIO ACCESSORIES</t>
  </si>
  <si>
    <r>
      <t xml:space="preserve">MIL-SPEC, IP67 (Immersion) Speaker Mic </t>
    </r>
    <r>
      <rPr>
        <b/>
        <u/>
        <sz val="7"/>
        <rFont val="Arial"/>
        <family val="2"/>
      </rPr>
      <t>Compatible with ANR Feature
Note:</t>
    </r>
    <r>
      <rPr>
        <sz val="7"/>
        <rFont val="Arial"/>
        <family val="2"/>
      </rPr>
      <t xml:space="preserve"> only compatible with a NX-5000 series portable
</t>
    </r>
    <r>
      <rPr>
        <b/>
        <sz val="7"/>
        <rFont val="Arial"/>
        <family val="2"/>
      </rPr>
      <t>[Intrinsically Safe Option]</t>
    </r>
  </si>
  <si>
    <r>
      <t xml:space="preserve">MIL-SPEC, IP67 (Immersion) Noise-canceling Speaker Mic
</t>
    </r>
    <r>
      <rPr>
        <b/>
        <sz val="7"/>
        <rFont val="Arial"/>
        <family val="2"/>
      </rPr>
      <t>[Intrinsically Safe Option]</t>
    </r>
  </si>
  <si>
    <r>
      <t>MIL-SPEC, Speaker Mic. with Antenna Connector</t>
    </r>
    <r>
      <rPr>
        <sz val="7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 xml:space="preserve">:  5/16" Coax cable hex wrench included (antenna is not included).
</t>
    </r>
    <r>
      <rPr>
        <b/>
        <sz val="7"/>
        <rFont val="Arial"/>
        <family val="2"/>
      </rPr>
      <t>[Intrinsically Safe Option]</t>
    </r>
  </si>
  <si>
    <r>
      <t>3.5mm earphone kit for KMC-41/42W/54W Speaker Mics</t>
    </r>
    <r>
      <rPr>
        <b/>
        <sz val="7"/>
        <rFont val="Arial"/>
        <family val="2"/>
      </rPr>
      <t xml:space="preserve">
[Intrinsically Safe Option]</t>
    </r>
  </si>
  <si>
    <r>
      <t xml:space="preserve">2.5mm earphone kit for KMC-49 Speaker Mic
</t>
    </r>
    <r>
      <rPr>
        <b/>
        <sz val="7"/>
        <rFont val="Arial"/>
        <family val="2"/>
      </rPr>
      <t>[Intrinsically Safe Option]</t>
    </r>
  </si>
  <si>
    <r>
      <t xml:space="preserve">Hirose 6-pin Adapter (adapts KVL/aftermarket audio acc. to portable connector)
</t>
    </r>
    <r>
      <rPr>
        <b/>
        <sz val="7"/>
        <rFont val="Arial"/>
        <family val="2"/>
      </rPr>
      <t>[Intrinsically Safe Option]</t>
    </r>
  </si>
  <si>
    <r>
      <t xml:space="preserve">2-wire palm mic w/earphone, universal connector (Black)
</t>
    </r>
    <r>
      <rPr>
        <b/>
        <sz val="7"/>
        <rFont val="Arial"/>
        <family val="2"/>
      </rPr>
      <t>[Intrinsically Safe Option]</t>
    </r>
  </si>
  <si>
    <r>
      <t xml:space="preserve">3-wire mini lapel mic w/earphone, universal connector (Black)
</t>
    </r>
    <r>
      <rPr>
        <b/>
        <sz val="8"/>
        <rFont val="Arial"/>
        <family val="2"/>
      </rPr>
      <t xml:space="preserve">Note: </t>
    </r>
    <r>
      <rPr>
        <sz val="8"/>
        <rFont val="Arial"/>
        <family val="2"/>
      </rPr>
      <t xml:space="preserve">NOT compatible with TDMA operations
</t>
    </r>
    <r>
      <rPr>
        <b/>
        <sz val="7"/>
        <rFont val="Arial"/>
        <family val="2"/>
      </rPr>
      <t>[Intrinsically Safe Option]</t>
    </r>
  </si>
  <si>
    <r>
      <t xml:space="preserve">Lt. Wt. Single muff headset w/boom mic &amp; In-line PTT
</t>
    </r>
    <r>
      <rPr>
        <b/>
        <sz val="8"/>
        <rFont val="Arial"/>
        <family val="2"/>
      </rPr>
      <t xml:space="preserve">Note: </t>
    </r>
    <r>
      <rPr>
        <sz val="8"/>
        <rFont val="Arial"/>
        <family val="2"/>
      </rPr>
      <t xml:space="preserve">NOT compatible with TDMA operations
</t>
    </r>
    <r>
      <rPr>
        <b/>
        <sz val="7"/>
        <rFont val="Arial"/>
        <family val="2"/>
      </rPr>
      <t>[Intrinsically Safe Option]</t>
    </r>
  </si>
  <si>
    <t>KHS-15D-BH</t>
  </si>
  <si>
    <r>
      <t>Hvy-duty noise reduction behind-the-headset w/noise cancelling boom mic &amp; PTT</t>
    </r>
    <r>
      <rPr>
        <sz val="8"/>
        <rFont val="Arial"/>
        <family val="2"/>
      </rPr>
      <t xml:space="preserve">
</t>
    </r>
    <r>
      <rPr>
        <b/>
        <sz val="7"/>
        <rFont val="Arial"/>
        <family val="2"/>
      </rPr>
      <t>[Intrinsically Safe Option]</t>
    </r>
  </si>
  <si>
    <t>KHS-15D-OH</t>
  </si>
  <si>
    <r>
      <t>Hvy-duty noise reduction over-the-headset w/noise cancelling boom mic &amp; PTT</t>
    </r>
    <r>
      <rPr>
        <sz val="8"/>
        <rFont val="Arial"/>
        <family val="2"/>
      </rPr>
      <t xml:space="preserve">
</t>
    </r>
    <r>
      <rPr>
        <b/>
        <sz val="7"/>
        <rFont val="Arial"/>
        <family val="2"/>
      </rPr>
      <t>[Intrinsically Safe Option]</t>
    </r>
  </si>
  <si>
    <t>ENCRYPTION &amp; OPTION MODULES</t>
  </si>
  <si>
    <t>KCT-48VU</t>
  </si>
  <si>
    <r>
      <t>External Vibration Unit</t>
    </r>
    <r>
      <rPr>
        <b/>
        <sz val="7"/>
        <color theme="1"/>
        <rFont val="Arial"/>
        <family val="2"/>
      </rPr>
      <t xml:space="preserve">
</t>
    </r>
    <r>
      <rPr>
        <b/>
        <u/>
        <sz val="7"/>
        <color theme="1"/>
        <rFont val="Arial"/>
        <family val="2"/>
      </rPr>
      <t>Note</t>
    </r>
    <r>
      <rPr>
        <b/>
        <sz val="7"/>
        <color theme="1"/>
        <rFont val="Arial"/>
        <family val="2"/>
      </rPr>
      <t xml:space="preserve">:  </t>
    </r>
    <r>
      <rPr>
        <sz val="7"/>
        <color theme="1"/>
        <rFont val="Arial"/>
        <family val="2"/>
      </rPr>
      <t>Audio accessories cannot be used when this option installed.
KCT-48VU does not support the P25 digital mode calling or paging features</t>
    </r>
    <r>
      <rPr>
        <b/>
        <sz val="7"/>
        <color theme="1"/>
        <rFont val="Arial"/>
        <family val="2"/>
      </rPr>
      <t xml:space="preserve">
[Intrinsically Safe Option]</t>
    </r>
  </si>
  <si>
    <r>
      <t xml:space="preserve">AES/DES Encryption Software Key Loader for KWD-AE31K
</t>
    </r>
    <r>
      <rPr>
        <b/>
        <sz val="7"/>
        <rFont val="Arial"/>
        <family val="2"/>
      </rPr>
      <t>Authentication by KPT-300LMC is required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KPG-AE1 is a U.S. DOC/BIS Export Controlled Item (ECCN 5D002A).</t>
    </r>
  </si>
  <si>
    <t>ENCRYPTION &amp; OPTION MODULES, CON'T</t>
  </si>
  <si>
    <r>
      <t xml:space="preserve">DES Encryption Software Key Loader for KWD-AE31K
</t>
    </r>
    <r>
      <rPr>
        <b/>
        <sz val="7"/>
        <rFont val="Arial"/>
        <family val="2"/>
      </rPr>
      <t>Authentication by KPT-300LMC is required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KPG-DE1 is a U.S. DOC/BIS Export Controlled Item (ECCN 5D992A.1).</t>
    </r>
  </si>
  <si>
    <t>SERVICE RELATED ACCESSORIES</t>
  </si>
  <si>
    <r>
      <t xml:space="preserve">Full Speed USB Programming interface cable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This cable with USB mode may used for SD Card Direct Access.</t>
    </r>
  </si>
  <si>
    <t>Encryption Key Loader Interface Cable for Motorola KVL-3000/3000 Plus/4000</t>
  </si>
  <si>
    <t>KPG-93AUT</t>
  </si>
  <si>
    <r>
      <t xml:space="preserve">KVL-4000 Radio Authentication Cable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Only capable for P25 Radio Authentication. Not available for Encryption Key Loading.</t>
    </r>
  </si>
  <si>
    <r>
      <t xml:space="preserve">Access Key for KPG-D1NK P25 trunked programming 
</t>
    </r>
    <r>
      <rPr>
        <b/>
        <u/>
        <sz val="7"/>
        <rFont val="Arial"/>
        <family val="2"/>
      </rPr>
      <t>Notes:</t>
    </r>
    <r>
      <rPr>
        <sz val="7"/>
        <rFont val="Arial"/>
        <family val="2"/>
      </rPr>
      <t xml:space="preserve"> Enables P25 Trunked system programming privileges in a KPG-D1NK.
• For NX-5000 series only. 
• Must be activated by trunked system operator (SYSOP) with KWD-ASK-MK Master Key.
• Must have KPG-D1NK. 
• Configurable expiration period of KWD-ASK-AK set by KWD-ASK-MK is available for 3 years for built in battery. USB Key must be replaced since the expiration set up dose not work after 3 years.</t>
    </r>
  </si>
  <si>
    <r>
      <t xml:space="preserve">Master Key for activating KWD-ASK-AK Access Keys 
</t>
    </r>
    <r>
      <rPr>
        <b/>
        <sz val="7"/>
        <rFont val="Arial"/>
        <family val="2"/>
      </rPr>
      <t>- Restricted Purchase Requirements -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Notes:</t>
    </r>
    <r>
      <rPr>
        <sz val="8"/>
        <rFont val="Arial"/>
        <family val="2"/>
      </rPr>
      <t xml:space="preserve">
</t>
    </r>
    <r>
      <rPr>
        <sz val="7"/>
        <rFont val="Arial"/>
        <family val="2"/>
      </rPr>
      <t>• For NX-5000 series only.
• Sold to trunked system operator (SYSOP) or SYSOP authorized entities only
• Must have KPG-D1NK.
• SYSOP must provide 3-digit HEX HSID to Kenwood with P25 Trunking System Keys Request Form placed on Kenwood Tools.
• Purchase KWD-ASK-AK Access Keys if needed.</t>
    </r>
  </si>
  <si>
    <t>INSTALLATION / TUNING CHARGES</t>
  </si>
  <si>
    <r>
      <t xml:space="preserve">Factory Activation of Radio Feature Licenses (per Radio)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Must purchase Radio Feature Licenses separately.
</t>
    </r>
    <r>
      <rPr>
        <u/>
        <sz val="7"/>
        <rFont val="Arial"/>
        <family val="2"/>
      </rPr>
      <t>KPT-300LMC's History Menu will not display the Radio Features activated by Factory.</t>
    </r>
  </si>
  <si>
    <r>
      <t xml:space="preserve">Install KWD-AE30K in NX-5000 series Portable 
</t>
    </r>
    <r>
      <rPr>
        <sz val="7"/>
        <rFont val="Arial"/>
        <family val="2"/>
      </rPr>
      <t>(Must purchase module separately)</t>
    </r>
  </si>
  <si>
    <r>
      <t xml:space="preserve">Install KWD-AE31K in NX-5000 series Portable 
</t>
    </r>
    <r>
      <rPr>
        <sz val="7"/>
        <rFont val="Arial"/>
        <family val="2"/>
      </rPr>
      <t>(Must purchase module separately)</t>
    </r>
  </si>
  <si>
    <r>
      <t xml:space="preserve">KPG-D1NK System Key File (SKF)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 xml:space="preserve">: Enables P25 Trunked system programming privileges in a KPG-D1NK.
</t>
    </r>
    <r>
      <rPr>
        <b/>
        <sz val="7"/>
        <rFont val="Arial"/>
        <family val="2"/>
      </rPr>
      <t>- Restricted Purchase Requirements -</t>
    </r>
    <r>
      <rPr>
        <sz val="7"/>
        <rFont val="Arial"/>
        <family val="2"/>
      </rPr>
      <t xml:space="preserve">
• Trunked system operator (SYSOP) must provide 3-digit HEX HSID to Kenwood with P25 Trunking System Keys Request Form placed on Kenwood Tools.
• Must have KPG-D1NK.
• Kenwood ships an encrypted  *.SKF file via E-Mail to the address provided on the  P25 Trunking System Keys Request Form placed on Kenwood Tools.
• Non-SYSOP entities ordering L-5005 must provide verifiable written authorization from SYSOP to receive an *.SKF file.
• 3-digit HEX HSID are securely encrypted &amp; embedded in the *.SKF file.
</t>
    </r>
  </si>
  <si>
    <t>Assemble Yellow Housing KWD-YH-5000 with NX-5000 series Portable</t>
  </si>
  <si>
    <t>Assemble Orange Housing KWD-OH-5000 with NX-5000 series Portable</t>
  </si>
  <si>
    <t>L-5039</t>
  </si>
  <si>
    <r>
      <t xml:space="preserve">Configure NX-5200/5300/5400 for CSA US Intrinsically Safe
</t>
    </r>
    <r>
      <rPr>
        <b/>
        <sz val="7"/>
        <rFont val="Arial"/>
        <family val="2"/>
      </rPr>
      <t>Must order KNB-LS5CU I.S. battery</t>
    </r>
  </si>
  <si>
    <t>L-5051</t>
  </si>
  <si>
    <t>P25 CAP Compliance of Non-Encrypted Radio - Disable Built-in DES</t>
  </si>
  <si>
    <t>-- IMPORTANT NOTES regarding ENCRYPTION MODULES--</t>
  </si>
  <si>
    <t>NX-5400K2</t>
  </si>
  <si>
    <t>700 / 800 MHz, 3.0 Watts  NXDN Conventional / TYPE-C (Gen1/Gen2) Trunking 
Standard Key Model</t>
  </si>
  <si>
    <t>NX-5400K3</t>
  </si>
  <si>
    <t>700 / 800 MHz, 3.0 Watts  NXDN Conventional / TYPE-C (Gen1/Gen2) Trunking 
Full Key Model</t>
  </si>
  <si>
    <t>NX-5400-ISCK2</t>
  </si>
  <si>
    <t>NX-5400-ISCK3</t>
  </si>
  <si>
    <r>
      <t xml:space="preserve">RADIO  </t>
    </r>
    <r>
      <rPr>
        <b/>
        <i/>
        <sz val="7"/>
        <color theme="0"/>
        <rFont val="Arial"/>
        <family val="2"/>
      </rPr>
      <t>(includes: KCH-19M, KMC-35, KMB-33M, and DC Cable)</t>
    </r>
  </si>
  <si>
    <t>NX-5700K</t>
  </si>
  <si>
    <t>VHF (136-174MHz), 50 Watts  NXDN Conventional / TYPE-C (Gen1/Gen2) Trunking</t>
  </si>
  <si>
    <t>NX-5800K</t>
  </si>
  <si>
    <t>UHF (450-520MHz), 45 Watts  NXDN Conventional / TYPE-C (Gen1/Gen2) Trunking</t>
  </si>
  <si>
    <t>NX-5800K2</t>
  </si>
  <si>
    <t>UHF (380-470MHz), 45 Watts  NXDN Conventional / TYPE-C (Gen1/Gen2) Trunking</t>
  </si>
  <si>
    <t>NX-5900K</t>
  </si>
  <si>
    <t>700 / 800 MHz, 30/35 Watts NXDN Conventional / 800MHz TYPE-C (Gen1/Gen2) Trunking</t>
  </si>
  <si>
    <t>RF Deck Only</t>
  </si>
  <si>
    <t>MUST purchase necessary accessories separately</t>
  </si>
  <si>
    <t>NX-5700BK</t>
  </si>
  <si>
    <r>
      <t xml:space="preserve">NX-5700K (50W, 136-174 MHz) RF Deck Only
</t>
    </r>
    <r>
      <rPr>
        <sz val="7"/>
        <rFont val="Arial"/>
        <family val="2"/>
      </rPr>
      <t>(KCH-19 Control Head, KMC-35 Microphone, KMB-33 Bracket, DC Cable not included)</t>
    </r>
  </si>
  <si>
    <t>NX-5800BK</t>
  </si>
  <si>
    <r>
      <t xml:space="preserve">NX-5800K (45W, 450-520 MHz) RF Deck Only
</t>
    </r>
    <r>
      <rPr>
        <sz val="7"/>
        <rFont val="Arial"/>
        <family val="2"/>
      </rPr>
      <t>(KCH-19 Control Head, KMC-35 Microphone, KMB-33 Bracket, DC Cable not included)</t>
    </r>
  </si>
  <si>
    <t>NX-5800BK2</t>
  </si>
  <si>
    <r>
      <t xml:space="preserve">NX-5800K2 (45W, 380-470 MHz) RF Deck Only
</t>
    </r>
    <r>
      <rPr>
        <sz val="7"/>
        <rFont val="Arial"/>
        <family val="2"/>
      </rPr>
      <t>(KCH-19 Control Head, KMC-35 Microphone, KMB-33 Bracket, DC Cable not included)</t>
    </r>
  </si>
  <si>
    <t>NX-5900BK</t>
  </si>
  <si>
    <r>
      <t xml:space="preserve">NX-5900K (35W, 700/800 MHz) RF Deck Only
</t>
    </r>
    <r>
      <rPr>
        <sz val="7"/>
        <rFont val="Arial"/>
        <family val="2"/>
      </rPr>
      <t>(KCH-19 Control Head, KMC-35 Microphone, KMB-33 Bracket, DC Cable not included)</t>
    </r>
  </si>
  <si>
    <t>ACCESSORY CONFIGURATION KITS</t>
  </si>
  <si>
    <t>5BM</t>
  </si>
  <si>
    <t>KCH-19M, KRK-14HM, KRK-15BM, KCT-71M2, KCT-23M3, KMB-33M, KMC-35</t>
  </si>
  <si>
    <t>5FM</t>
  </si>
  <si>
    <t>KCH-20RM, KRK-15BM, KCT-71M2, KCT-23M3, KMB-33M, KMC-35, KES-5, KCT-72M</t>
  </si>
  <si>
    <t>5HM</t>
  </si>
  <si>
    <t>KCH-21RM, KRK-15BM, KCT-77M2, KCT-23M3, KMB-33M</t>
  </si>
  <si>
    <t>L-5029</t>
  </si>
  <si>
    <r>
      <t xml:space="preserve">Package Single Deck Single Head Remote for Basic/Featured Panel or Handheld Control Head </t>
    </r>
    <r>
      <rPr>
        <sz val="7"/>
        <rFont val="Arial"/>
        <family val="2"/>
      </rPr>
      <t>(MUST purchase NX-5x00(B) RF Deck and the Kit with this labor for full installation).</t>
    </r>
  </si>
  <si>
    <t>Single Deck Dual Head Remote Mount</t>
  </si>
  <si>
    <t>5BBM</t>
  </si>
  <si>
    <t>KCH-19M(x2), KRK-14HM(x2), KRK-15BM, KCT-71M2(x2), KCT-23M3, KMB-33M, KMC-35(x2)</t>
  </si>
  <si>
    <t xml:space="preserve">5BFM </t>
  </si>
  <si>
    <t>KCH-19M, KRK-14HM, KCH-20RM, KRK-15BM, KCT-71M2(x2), KCT-23M3, KMB-33M, KMC-35(x2), KES-5, KCT-72M</t>
  </si>
  <si>
    <t xml:space="preserve">5BHM </t>
  </si>
  <si>
    <t>KCH-19M, KRK-14HM, KCH-21RM, KRK-15BM, KCT-77M2, KCT-71M2, KCT-23M3, KMB-33M, KMC-35</t>
  </si>
  <si>
    <t>5FFM</t>
  </si>
  <si>
    <t>KCH-20RM(x2), KRK-15BM, KCT-71M2(x2), KCT-23M3, KMB-33M, KMC-35(x2), KES-5(x2), KCT-72M(x2)</t>
  </si>
  <si>
    <t xml:space="preserve">5FHM </t>
  </si>
  <si>
    <t>KCH-20RM, KCH-21RM, KRK-15BM, KCT-71M2, KCT-77M2, KCT-23M3, KMB-33M, KMC-35, KES-5, KCT-72M</t>
  </si>
  <si>
    <t>5HHM</t>
  </si>
  <si>
    <t>KCH-21RM(x2), KRK-15BM, KCT-77M2(x2), KCT-23M3, KMB-33M</t>
  </si>
  <si>
    <t>L-5030</t>
  </si>
  <si>
    <r>
      <t xml:space="preserve">Package Single Deck Dual Head Remote for Basic/Featured Panel or Handheld Control Head </t>
    </r>
    <r>
      <rPr>
        <sz val="7"/>
        <rFont val="Arial"/>
        <family val="2"/>
      </rPr>
      <t>(MUST purchase NX-5x00(B) RF Deck and the Kit with this labor for full installation).</t>
    </r>
  </si>
  <si>
    <t>Dual Deck Single Head Single Speaker Remote Mount</t>
  </si>
  <si>
    <t>5BMM</t>
  </si>
  <si>
    <t>KCH-19M, KRK-14HM, KRK-15BM(x2), KCT-71M2, KCT-71M4, KCT-23M3(x2), KMB-33M(x2), KMC-35</t>
  </si>
  <si>
    <t>5FMM</t>
  </si>
  <si>
    <t>KCH-20RM, KRK-15BM(x2), KCT-71M2, KCT-71M4, KCT-23M3(x2), KMB-33M(x2), KMC-35, KES-5, KCT-72M</t>
  </si>
  <si>
    <t>5HMM</t>
  </si>
  <si>
    <t>KCH-21RM, KRK-15BM(x2), KCT-77M2, KCT-71M4, KCT-23M3(x2), KMB-33M(x2)</t>
  </si>
  <si>
    <t>L-5031</t>
  </si>
  <si>
    <r>
      <t xml:space="preserve">Package Dual Deck Single Head Remote for Basic/Feature Panel or Handheld Control Head </t>
    </r>
    <r>
      <rPr>
        <sz val="7"/>
        <rFont val="Arial"/>
        <family val="2"/>
      </rPr>
      <t xml:space="preserve">(MUST purchase NX-5x00(B) RF Decks and the Kit with this labor for full installation).
</t>
    </r>
    <r>
      <rPr>
        <b/>
        <u/>
        <sz val="7"/>
        <rFont val="Arial"/>
        <family val="2"/>
      </rPr>
      <t>Note: MUST submit the Remote Mount Configuration Request Form.</t>
    </r>
  </si>
  <si>
    <t>Dual Deck Single Head Dual Speaker Remote Mount</t>
  </si>
  <si>
    <t>5BMM-MR</t>
  </si>
  <si>
    <t>KCH-19M, KRK-14HM, KRK-15BM(x2), KCT-71M2, KCT-71M4, KCT-23M3(x2), KMB-33M(x2), KMC-35, KES-5(x2), KAP-2(x2)</t>
  </si>
  <si>
    <t>5FMM-MR</t>
  </si>
  <si>
    <t>KCH-20RM, KRK-15BM(x2), KCT-71M2, KCT-71M4, KCT-23M3(x2), KMB-33M(x2), KMC-35, KES-5(x2), KAP-2(x2)</t>
  </si>
  <si>
    <t>5HMM-MR</t>
  </si>
  <si>
    <t>KCH-21RM, KRK-15BM(x2), KCT-77M2, KCT-71M4, KCT-23M3(x2), KMB-33M(x2), KES-5(x2), KAP-2(x2)</t>
  </si>
  <si>
    <t>L-5032</t>
  </si>
  <si>
    <r>
      <t xml:space="preserve">Package Dual Deck Single Head Dual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</si>
  <si>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t>Dual Deck Dual Head Single Speaker Remote Mount</t>
  </si>
  <si>
    <t>5BBMM</t>
  </si>
  <si>
    <t>KCH-19M(x2), KRK-14HM(x2), KRK-15BM(x2), KCT-71M2(x2), KCT-71M4, KCT-23M3(x2), KMB-33M(x2), KMC-35(x2)</t>
  </si>
  <si>
    <t>5BFMM</t>
  </si>
  <si>
    <t>KCH-19M, KRK-14HM, KCH-20RM, KRK-15BM(x2), KCT-71M2(x2), KCT-71M4, KCT-23M3(x2), KMB-33M(x2), KMC-35(x2), KES-5, KCT-72M</t>
  </si>
  <si>
    <t xml:space="preserve">5BHMM </t>
  </si>
  <si>
    <t>KCH-19M, KRK-14HM, KCH-21RM, KRK-15BM(x2), KCT-71M2, KCT-77M2, KCT-71M4, KCT-23M3(x2), KMB-33M(x2), KMC-35</t>
  </si>
  <si>
    <t>5FFMM</t>
  </si>
  <si>
    <t>KCH-20RM(x2), KRK-15BM(x2), KCT-71M2(x2), KCT-71M4, KCT-23M3(x2), KMB-33M(x2), KMC-35(x2), KES-5(x2), KCT-72M(x2)</t>
  </si>
  <si>
    <t xml:space="preserve">5FHMM </t>
  </si>
  <si>
    <t>KCH-20RM, KCH-21RM, KRK-15BM(x2), KCT-71M2, KCT-77M2, KCT-71M4, KCT-23M3(x2), KMB-33M(x2), KMC-35, KES-5, KCT-72M</t>
  </si>
  <si>
    <t xml:space="preserve">5HHMM </t>
  </si>
  <si>
    <t>KCH-21RM(x2), KRK-15BM(x2), KCT-77M2(x2), KCT-71M4, KCT-23M3(x2), KMB-33M(x2)</t>
  </si>
  <si>
    <t>L-5033</t>
  </si>
  <si>
    <r>
      <t xml:space="preserve">Package Dual Deck Dual Head Single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</si>
  <si>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t>Dual Deck Dual Head Dual Speaker Remote Mount</t>
  </si>
  <si>
    <t>5BBMM-MR</t>
  </si>
  <si>
    <t>KCH-19M(x2), KRK-14HM(x2), KRK-15BM(x2), KCT-71M2(x2), KCT-71M4, KCT-23M3(x2), KMB-33M(x2), KMC-35(x2), KES-5(x2), KAP-2(x2)</t>
  </si>
  <si>
    <t>5BFMM-MR</t>
  </si>
  <si>
    <t>KCH-19M, KRK-14HM, KCH-20RM, KRK-15BM(x2), KCT-71M2(x2), KCT-71M4, KCT-23M3(x2), KMB-33M(x2), KMC-35(x2), KES-5(x2), KAP-2(x2)</t>
  </si>
  <si>
    <t>5BHMM-MR</t>
  </si>
  <si>
    <t>KCH-19M, KRK-14HM, KCH-21RM, KRK-15BM(x2), KCT-71M2, KCT-77M2, KCT-71M4, KCT-23M3(x2), KMB-33M(x2), KMC-35, KES-5(x2), KAP-2(x2)</t>
  </si>
  <si>
    <t>5FFMM-MR</t>
  </si>
  <si>
    <t>KCH-20RM(x2), KRK-15BM(x2), KCT-71M2(x2), KCT-71M4, KCT-23M3(x2), KMB-33M(x2), KMC-35(x2), KES-5(x2), KAP-2(x2)</t>
  </si>
  <si>
    <t>5FHMM-MR</t>
  </si>
  <si>
    <t>KCH-20RM, KCH-21RM, KRK-15BM(x2), KCT-71M2, KCT-77M2, KCT-71M4, KCT-23M3(x2), KMB-33M(x2), KMC-35, KES-5(x2), KAP-2(x2)</t>
  </si>
  <si>
    <t>5HHMM-MR</t>
  </si>
  <si>
    <t>KCH-21RM(x2), KRK-15BM(x2), KCT-77M2(x2), KCT-71M4, KCT-23M3(x2), KMB-33M(x2), KES-5(x2), KAP-2(x2)</t>
  </si>
  <si>
    <t>L-5034</t>
  </si>
  <si>
    <r>
      <t xml:space="preserve">Package Dual Deck Dual Head Dual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</si>
  <si>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t>Triple Deck Single Head Single Speaker Remote Mount</t>
  </si>
  <si>
    <t>5BMMM</t>
  </si>
  <si>
    <t>KCH-19M, KRK-14HM, KRK-15BM(x3), KCT-71M2, KCT-71M4(x2), KCT-23M3(x3), KMB-33M(x3), KMC-35</t>
  </si>
  <si>
    <t>5FMMM</t>
  </si>
  <si>
    <t>KCH-20RM, KRK-15BM(x3), KCT-71M2, KCT-71M4(x2), KCT-23M3(x3), KMB-33M(x3), KMC-35, KES-5, KCT-72M</t>
  </si>
  <si>
    <t>5HMMM</t>
  </si>
  <si>
    <t>KCH-21RM, KRK-15BM(x3), KCT-77M2, KCT-71M4(x2), KCT-23M3(x3), KMB-33M(x3)</t>
  </si>
  <si>
    <t>L-5035</t>
  </si>
  <si>
    <r>
      <t xml:space="preserve">Package Triple Deck Single Head Single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</si>
  <si>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t>Triple Deck Single Head Triple Speaker Remote Mount</t>
  </si>
  <si>
    <t>5BMMM-MR</t>
  </si>
  <si>
    <t>KCH-19M, KRK-14HM, KRK-15BM(x3), KCT-71M2, KCT-71M4(x2), KCT-23M3(x3), KMB-33M(x3), KMC-35,  KES-5(x3), KAP-2(x3)</t>
  </si>
  <si>
    <t>5FMMM-MR</t>
  </si>
  <si>
    <t>KCH-20RM, KRK-15BM(x3), KCT-71M2, KCT-71M4(x2), KCT-23M3(x3), KMB-33M(x3), KMC-35, KES-5(x3), KAP-2(x3)</t>
  </si>
  <si>
    <t>5HMMM-MR</t>
  </si>
  <si>
    <t>KCH-21RM, KRK-15BM(x3), KCT-77M2, KCT-71M4(x2), KCT-23M3(x3), KMB-33M(x3), KES-5(x3), KAP-2(x3)</t>
  </si>
  <si>
    <t>L-5036</t>
  </si>
  <si>
    <r>
      <t xml:space="preserve">Package Triple Deck Single Head Triple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</si>
  <si>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r>
      <t>Triple Deck Dual Head Single Speaker Remote Mount</t>
    </r>
    <r>
      <rPr>
        <b/>
        <i/>
        <u/>
        <sz val="8"/>
        <color theme="0"/>
        <rFont val="Arial"/>
        <family val="2"/>
      </rPr>
      <t/>
    </r>
  </si>
  <si>
    <t>5BBMMM</t>
  </si>
  <si>
    <t>KCH-19M(x2), KRK-14HM(x2), KRK-15BM(x3), KCT-71M2(x2), KCT-71M4(x2), KCT-23M3(x3), KMB-33M(x3), KMC-35(x2)</t>
  </si>
  <si>
    <t>5BFMMM</t>
  </si>
  <si>
    <t>KCH-19M, KRK-14HM, KCH-20RM, KRK-15BM(x3), KCT-71M2(x2), KCT-71M4(x2), KCT-23M3(x3), KMB-33M(x3), KMC-35(x2), KES-5, KCT-72M</t>
  </si>
  <si>
    <t>5BHMMM</t>
  </si>
  <si>
    <t>KCH-19M, KRK-14HM, KCH-21RM, KRK-15BM(x3), KCT-71M2, KCT-77M2, KCT-71M4(x2), KCT-23M3(x3), KMB-33M(x3), KMC-35</t>
  </si>
  <si>
    <t>5FFMMM</t>
  </si>
  <si>
    <t>KCH-20RM(x2), KRK-15BM(x3), KCT-71M2(x2), KCT-71M4(x2), KCT-23M3(x3), KMB-33M(x3), KMC-35(x2), KES-5(x2), KCT-72M(x2)</t>
  </si>
  <si>
    <t>5FHMMM</t>
  </si>
  <si>
    <t>KCH-20RM, KCH-21RM, KRK-15BM(x3), KCT-71M2, KCT-77M2, KCT-71M4(x2), KCT-23M3(x3), KMB-33M(x3), KMC-35, KES-5, KCT-72M</t>
  </si>
  <si>
    <t>5HHMMM</t>
  </si>
  <si>
    <t>KCH-21RM(x2), KRK-15BM(x3), KCT-77M2(x2), KCT-71M4(x2), KCT-23M3(x3), KMB-33M(x3)</t>
  </si>
  <si>
    <t>L-5037</t>
  </si>
  <si>
    <r>
      <t xml:space="preserve">Package Triple Deck Dual Head Single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</si>
  <si>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r>
      <t>Triple Deck Dual Head Triple Speaker Remote Mount  (</t>
    </r>
    <r>
      <rPr>
        <b/>
        <i/>
        <u/>
        <sz val="8"/>
        <color theme="0"/>
        <rFont val="Arial"/>
        <family val="2"/>
      </rPr>
      <t>MUST be KENWOOD Assembled</t>
    </r>
    <r>
      <rPr>
        <b/>
        <i/>
        <sz val="8"/>
        <color theme="0"/>
        <rFont val="Arial"/>
        <family val="2"/>
      </rPr>
      <t>)</t>
    </r>
  </si>
  <si>
    <t>5BBMMM-MR</t>
  </si>
  <si>
    <t>KCH-19M(x2), KRK-14HM(x2), KRK-15BM(x3), KCT-71M2(x2), KCT-71M4(x2), KCT-23M3(x3), KMB-33M(x3), KMC-35(x2), KES-5(x3), KAP-2(x3)</t>
  </si>
  <si>
    <t>5BFMMM-MR</t>
  </si>
  <si>
    <t>KCH-19M, KRK-14HM, KCH-20RM, KRK-15BM(x3), KCT-71M2(x2), KCT-71M4(x2), KCT-23M3(x3), KMB-33M(x3), KMC-35(x2), KES-5(x3), KAP-2(x3)</t>
  </si>
  <si>
    <t>5BHMMM-MR</t>
  </si>
  <si>
    <t>KCH-19M, KRK-14HM, KCH-21RM, KRK-15BM(x3), KCT-71M2, KCT-77M2, KCT-71M4(x2), KCT-23M3(x3), KMB-33M(x3), KMC-35, KES-5(x3), KAP-2(x3)</t>
  </si>
  <si>
    <t>5FFMMM-MR</t>
  </si>
  <si>
    <t>KCH-20RM(x2), KRK-15BM(x3), KCT-71M2(x2), KCT-71M4(x2), KCT-23M3(x3), KMB-33M(x3), KMC-35(x2), KES-5(x3), KAP-2(x3)</t>
  </si>
  <si>
    <t>5FHMMM-MR</t>
  </si>
  <si>
    <t>KCH-20RM, KCH-21RM, KRK-15BM(x3), KCT-71M2, KCT-77M2, KCT-71M4(x2), KCT-23M3(x3), KMB-33M(x3), KMC-35, KES-5(x3), KAP-2(x3)</t>
  </si>
  <si>
    <t>5HHMMM-MR</t>
  </si>
  <si>
    <t>KCH-21RM(x2), KRK-15BM(x3), KCT-77M2(x2), KCT-71M4(x2), KCT-23M3(x3), KMB-33M(x3), KES-5(x3), KAP-2(x3)</t>
  </si>
  <si>
    <t>L-5038</t>
  </si>
  <si>
    <r>
      <t xml:space="preserve">Package Triple Deck Dual Head Triple Speaker Remote for Basic/Featured Panel or Handheld Control Head </t>
    </r>
    <r>
      <rPr>
        <sz val="7"/>
        <rFont val="Arial"/>
        <family val="2"/>
      </rPr>
      <t xml:space="preserve">(MUST purchase NX-5x00(B) RF Decks and the Kit with this labor for full installation) </t>
    </r>
    <r>
      <rPr>
        <b/>
        <u/>
        <sz val="7"/>
        <rFont val="Arial"/>
        <family val="2"/>
      </rPr>
      <t>Note: MUST submit the Remote Mount Configuration Request Form.</t>
    </r>
  </si>
  <si>
    <t>FRONT PANELS &amp; REMOTE KITS</t>
  </si>
  <si>
    <r>
      <t xml:space="preserve">Full Featured Remote Control Panel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 xml:space="preserve">: 
- microSD License (KWD-5002SD) and Bluetooth SPP License (KWD-5003BT) are </t>
    </r>
    <r>
      <rPr>
        <b/>
        <u/>
        <sz val="7"/>
        <rFont val="Arial"/>
        <family val="2"/>
      </rPr>
      <t>NOT</t>
    </r>
    <r>
      <rPr>
        <sz val="7"/>
        <rFont val="Arial"/>
        <family val="2"/>
      </rPr>
      <t xml:space="preserve"> required for both </t>
    </r>
    <r>
      <rPr>
        <b/>
        <sz val="7"/>
        <rFont val="Arial"/>
        <family val="2"/>
      </rPr>
      <t>KCH-20RM</t>
    </r>
    <r>
      <rPr>
        <sz val="7"/>
        <rFont val="Arial"/>
        <family val="2"/>
      </rPr>
      <t xml:space="preserve"> and </t>
    </r>
    <r>
      <rPr>
        <b/>
        <sz val="7"/>
        <rFont val="Arial"/>
        <family val="2"/>
      </rPr>
      <t>connected RF Decks</t>
    </r>
    <r>
      <rPr>
        <sz val="7"/>
        <rFont val="Arial"/>
        <family val="2"/>
      </rPr>
      <t xml:space="preserve">.KCH-20RM and connected RF Decks can be used of  microSD and Bluetooth SPP with </t>
    </r>
    <r>
      <rPr>
        <b/>
        <u/>
        <sz val="7"/>
        <rFont val="Arial"/>
        <family val="2"/>
      </rPr>
      <t>NO</t>
    </r>
    <r>
      <rPr>
        <sz val="7"/>
        <rFont val="Arial"/>
        <family val="2"/>
      </rPr>
      <t xml:space="preserve"> License Activation.
- </t>
    </r>
    <r>
      <rPr>
        <u/>
        <sz val="7"/>
        <rFont val="Arial"/>
        <family val="2"/>
      </rPr>
      <t>Remote configuration only</t>
    </r>
    <r>
      <rPr>
        <sz val="7"/>
        <rFont val="Arial"/>
        <family val="2"/>
      </rPr>
      <t>. No Internal Speaker included. KES-5/3 is required.</t>
    </r>
  </si>
  <si>
    <t>KCH-21RM</t>
  </si>
  <si>
    <r>
      <t xml:space="preserve">Hand Held Control Head for Long Cable  </t>
    </r>
    <r>
      <rPr>
        <u/>
        <sz val="8"/>
        <rFont val="Arial"/>
        <family val="2"/>
      </rPr>
      <t>*Requires KCT-77M2 (17 ft.)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
- Bluetooth SPP License (KWD-5003BT) is NOT required for both KCH-21RM and connected RF Decks.KCH-21RM has built-in Bluetooth SPP license that will also activate the connected RF Decks.</t>
    </r>
  </si>
  <si>
    <t>KCH-21RM-S</t>
  </si>
  <si>
    <r>
      <t xml:space="preserve">Hand Held Control Head with Short Cable (4 ft.)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
- Bluetooth SPP License (KWD-5003BT) is NOT required for both KCH-21RM and connected RF Decks.KCH-21RM has built-in Bluetooth SPP license that will also activate the connected RF Decks.</t>
    </r>
  </si>
  <si>
    <t>CABLES</t>
  </si>
  <si>
    <t>Remote Control Cable (1.6 feet)</t>
  </si>
  <si>
    <t>KCT-77M2</t>
  </si>
  <si>
    <t>Remote Control Cable for KCH-21RM (17 feet)</t>
  </si>
  <si>
    <t>MOBILE INSTALLATION ACCESSORIES</t>
  </si>
  <si>
    <t>External Accessory Connection Cable for KCH-19M / KCH-20RM</t>
  </si>
  <si>
    <t>Standard Mounting Bracket</t>
  </si>
  <si>
    <t>CONTROL STATION INSTALLATION ACCESSORIES</t>
  </si>
  <si>
    <r>
      <t xml:space="preserve">Control Station Desktop Microphone (8-pin mod. plug)
</t>
    </r>
    <r>
      <rPr>
        <b/>
        <u/>
        <sz val="7"/>
        <rFont val="Arial"/>
        <family val="2"/>
      </rPr>
      <t>Note: NOT compatible with TDMA operations</t>
    </r>
  </si>
  <si>
    <r>
      <t xml:space="preserve">Control Station Desktop Microphone (8-pin mod. plug)
</t>
    </r>
    <r>
      <rPr>
        <b/>
        <sz val="7"/>
        <rFont val="Arial"/>
        <family val="2"/>
      </rPr>
      <t>Note: Compatible with FDMA (analog / NXDN) and TDMA operations (P25 Phase 2 and DMR)</t>
    </r>
  </si>
  <si>
    <t>Control Station Mounting Case for KPS-15 Power Supply and Mobiles (excludes TK-5x10/6110 series).
(mobile mounting hardware included)</t>
  </si>
  <si>
    <t>MICROPHONES AND SPEAKERS</t>
  </si>
  <si>
    <r>
      <t xml:space="preserve">External speaker, 40W max input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requires KAP-2 (PA/HA unit) or KCT-72M (connection cable) installed.</t>
    </r>
  </si>
  <si>
    <r>
      <rPr>
        <b/>
        <u/>
        <sz val="8"/>
        <rFont val="Arial"/>
        <family val="2"/>
      </rPr>
      <t xml:space="preserve">TO PLACE AN ORDER FOR SOFTWARE: </t>
    </r>
    <r>
      <rPr>
        <b/>
        <sz val="8"/>
        <rFont val="Arial"/>
        <family val="2"/>
      </rPr>
      <t xml:space="preserve">
1.  Complete the attached </t>
    </r>
    <r>
      <rPr>
        <b/>
        <sz val="8"/>
        <rFont val="Arial"/>
        <family val="2"/>
      </rPr>
      <t xml:space="preserve">Software License Key Request Form.
2.  Submit along with your PO to the Land Mobile Order Desk via:  
     a)  E-Mail:  lmrorderdesk@us.jvckenwood.com
     b)  Fax:  (310) 761-8246
3.  License Keys will be E-mailed to the address provided on the order form.  A hard copy will follow by mail for your records.  
</t>
    </r>
    <r>
      <rPr>
        <b/>
        <i/>
        <sz val="8"/>
        <color rgb="FFFF0000"/>
        <rFont val="Arial"/>
        <family val="2"/>
      </rPr>
      <t xml:space="preserve">Note: A unique license key is required for each PC with software installed.  A single license key will not authorize multiple PCs.  </t>
    </r>
  </si>
  <si>
    <r>
      <t xml:space="preserve">License Key for KPG-D1NK
Programming Software for NX-5000 Portable/Mobile (Windows® Vista/7/8/8.1)  
</t>
    </r>
    <r>
      <rPr>
        <b/>
        <i/>
        <sz val="7"/>
        <color theme="1"/>
        <rFont val="Arial"/>
        <family val="2"/>
      </rPr>
      <t>Note:  Requires KPT-300LMC for authentication</t>
    </r>
  </si>
  <si>
    <r>
      <rPr>
        <b/>
        <u/>
        <sz val="8"/>
        <rFont val="Arial"/>
        <family val="2"/>
      </rPr>
      <t xml:space="preserve">* TO PLACE AN ORDER FOR RADIO FEATURE LICENSES: </t>
    </r>
    <r>
      <rPr>
        <b/>
        <sz val="8"/>
        <rFont val="Arial"/>
        <family val="2"/>
      </rPr>
      <t xml:space="preserve">
1.  Complete the attached Radio Feature Request Form.
2.  Submit the completed form along with your PO to the Land Mobile Order Desk via:  
     a)  E-Mail:  lmrorderdesk@us.jvckenwood.com
     b)  Fax:  (310) 761-8246
3.  License Keys will be E-mailed to the address provided on the request form.  A hard copy will follow by mail for your records.  
</t>
    </r>
    <r>
      <rPr>
        <b/>
        <sz val="7"/>
        <color rgb="FFFF0000"/>
        <rFont val="Arial"/>
        <family val="2"/>
      </rPr>
      <t xml:space="preserve">
</t>
    </r>
    <r>
      <rPr>
        <b/>
        <i/>
        <sz val="7"/>
        <color rgb="FFFF0000"/>
        <rFont val="Arial"/>
        <family val="2"/>
      </rPr>
      <t>Note:  Radio Feature License Keys can be transferable from a radio to radio within 72 hours count started from being authenticated to a Radio. Once license transferred radio is authenticated by KPT-300LMC, 72 hours is reset and count started from first.</t>
    </r>
  </si>
  <si>
    <r>
      <t xml:space="preserve">License Key for Bluetooth Serial Port Profile (Required for Date Communication)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Voice Communication for Bluetooth Head Set does NOT require KWD-5003BT.
You can pair with any Bluetooth audio device without this option.</t>
    </r>
  </si>
  <si>
    <t>KWD-5004MR</t>
  </si>
  <si>
    <r>
      <t xml:space="preserve">License Key for Multiple RF Decks Receiver
</t>
    </r>
    <r>
      <rPr>
        <b/>
        <u/>
        <sz val="7"/>
        <rFont val="Arial"/>
        <family val="2"/>
      </rPr>
      <t>Note:</t>
    </r>
    <r>
      <rPr>
        <b/>
        <sz val="7"/>
        <rFont val="Arial"/>
        <family val="2"/>
      </rPr>
      <t xml:space="preserve"> Required ONLY for the radios with S/N: B5900000 or earlier.</t>
    </r>
  </si>
  <si>
    <r>
      <t xml:space="preserve">AES/DES Encryption Software Key Loader for KWD-AE31K
</t>
    </r>
    <r>
      <rPr>
        <b/>
        <sz val="7"/>
        <rFont val="Arial"/>
        <family val="2"/>
      </rPr>
      <t>Authentication by KPT-300LMC is required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KPG-AE1 is a U.S. DOC/BIS Export Controlled Item (ECCN 5D002A)</t>
    </r>
  </si>
  <si>
    <r>
      <t xml:space="preserve">DES Encryption Software Key Loader for KWD-AE31K
</t>
    </r>
    <r>
      <rPr>
        <b/>
        <sz val="7"/>
        <rFont val="Arial"/>
        <family val="2"/>
      </rPr>
      <t>Authentication by KPT-300LMC is required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KPG-DE1 is a U.S. DOC/BIS Export Controlled Item (ECCN 5D992A.1)</t>
    </r>
  </si>
  <si>
    <r>
      <t>FleetSync</t>
    </r>
    <r>
      <rPr>
        <b/>
        <i/>
        <vertAlign val="superscript"/>
        <sz val="10"/>
        <color theme="0"/>
        <rFont val="Arial"/>
        <family val="2"/>
      </rPr>
      <t>®</t>
    </r>
    <r>
      <rPr>
        <b/>
        <i/>
        <sz val="10"/>
        <color theme="0"/>
        <rFont val="Arial"/>
        <family val="2"/>
      </rPr>
      <t xml:space="preserve"> &amp; NEXEDGE</t>
    </r>
    <r>
      <rPr>
        <b/>
        <i/>
        <vertAlign val="superscript"/>
        <sz val="10"/>
        <color theme="0"/>
        <rFont val="Arial"/>
        <family val="2"/>
      </rPr>
      <t>®</t>
    </r>
    <r>
      <rPr>
        <b/>
        <i/>
        <sz val="10"/>
        <color theme="0"/>
        <rFont val="Arial"/>
        <family val="2"/>
      </rPr>
      <t xml:space="preserve"> AVL &amp; MESSAGING</t>
    </r>
  </si>
  <si>
    <r>
      <t xml:space="preserve">FleetSync &amp; NEXEDGE AVL &amp; Messaging Software
with NEXEDGE Trunking VoIP Dispatch 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
- Users can chose to operate Messaging, AVL or VoIP or all three if desired. Compatible with 
Windows</t>
    </r>
    <r>
      <rPr>
        <vertAlign val="superscript"/>
        <sz val="6"/>
        <rFont val="Arial"/>
        <family val="2"/>
      </rPr>
      <t>®</t>
    </r>
    <r>
      <rPr>
        <sz val="7"/>
        <rFont val="Arial"/>
        <family val="2"/>
      </rPr>
      <t xml:space="preserve"> XP, VISTA &amp; 7 and Microsoft</t>
    </r>
    <r>
      <rPr>
        <vertAlign val="superscript"/>
        <sz val="7"/>
        <rFont val="Arial"/>
        <family val="2"/>
      </rPr>
      <t>®</t>
    </r>
    <r>
      <rPr>
        <sz val="7"/>
        <rFont val="Arial"/>
        <family val="2"/>
      </rPr>
      <t>MapPoint</t>
    </r>
    <r>
      <rPr>
        <vertAlign val="superscript"/>
        <sz val="7"/>
        <rFont val="Arial"/>
        <family val="2"/>
      </rPr>
      <t>®</t>
    </r>
    <r>
      <rPr>
        <sz val="7"/>
        <rFont val="Arial"/>
        <family val="2"/>
      </rPr>
      <t>2006/2009/2010 (certain format bitmap images can be imported). Refer to KAS-10 product spec sheets and manuals for details.
- NEXEDGE Gen2, Type-D Trunking and DMR System not supported.</t>
    </r>
  </si>
  <si>
    <r>
      <t xml:space="preserve">Full Speed USB Programming interface cable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This cable with USB mode may be used for SD Card Direct Access.</t>
    </r>
  </si>
  <si>
    <r>
      <t xml:space="preserve">Access Key for KPG-D1NK P25 trunked programming 
</t>
    </r>
    <r>
      <rPr>
        <b/>
        <u/>
        <sz val="7"/>
        <rFont val="Arial"/>
        <family val="2"/>
      </rPr>
      <t>Notes:</t>
    </r>
    <r>
      <rPr>
        <sz val="7"/>
        <rFont val="Arial"/>
        <family val="2"/>
      </rPr>
      <t xml:space="preserve"> Enables P25 Trunked system programming privileges in a KPG-D1NK.
• For NX-5000 series only 
• Must be activated by trunked system operator (SYSOP) with KWD-ASK-MK Master Key
• Must have KPG-D1NK 
• Configurable expiration period of KWD-ASK-AK set by KWD-ASK-MK is available for 3 years for built in battery. USB Key must be replaced since the expiration set up dose not work after 3 years.</t>
    </r>
  </si>
  <si>
    <r>
      <t xml:space="preserve">Master Key for activating KWD-ASK-AK Access Keys 
</t>
    </r>
    <r>
      <rPr>
        <b/>
        <sz val="7"/>
        <rFont val="Arial"/>
        <family val="2"/>
      </rPr>
      <t>- Restricted Purchase Requirements -</t>
    </r>
    <r>
      <rPr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Notes:</t>
    </r>
    <r>
      <rPr>
        <sz val="8"/>
        <rFont val="Arial"/>
        <family val="2"/>
      </rPr>
      <t xml:space="preserve">
</t>
    </r>
    <r>
      <rPr>
        <sz val="7"/>
        <rFont val="Arial"/>
        <family val="2"/>
      </rPr>
      <t>• For NX-5000 series only.
• Sold to trunked system operator (SYSOP) or SYSOP authorized entities only
• Must have KPG-D1NK
• SYSOP must provide 3-digit HEX HSID to Kenwood with P25 Trunking System Keys Request Form placed on Kenwood Tools.
• Purchase KWD-ASK-AK Access Keys if needed.</t>
    </r>
  </si>
  <si>
    <t>NX-5700/5800 Programming (with basic TX/RX check)</t>
  </si>
  <si>
    <r>
      <t xml:space="preserve">Install KWD-AE30K in NX-5000 series Mobile 
</t>
    </r>
    <r>
      <rPr>
        <sz val="7"/>
        <rFont val="Arial"/>
        <family val="2"/>
      </rPr>
      <t>(Must purchase module separately)</t>
    </r>
  </si>
  <si>
    <r>
      <t xml:space="preserve">Install KWD-AE31K in NX-5000 series Mobile 
</t>
    </r>
    <r>
      <rPr>
        <sz val="7"/>
        <rFont val="Arial"/>
        <family val="2"/>
      </rPr>
      <t>(Must purchase module separately)</t>
    </r>
  </si>
  <si>
    <t>INSTALLATION / TUNING CHARGES, CON'T</t>
  </si>
  <si>
    <r>
      <t xml:space="preserve">Install KAP-2 (Default) HR1/Internal Sp./PA.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This labor code is only for indivisual orders for mobile configuration. The labor code (L-5032, 5034, 5036 and 5038) for Multi RF Deck Configuration Package includes installation of KAP-2. </t>
    </r>
  </si>
  <si>
    <t>Assemble NX-5000 Mobile for Single Remote Head Control</t>
  </si>
  <si>
    <r>
      <t xml:space="preserve">KCT-71 Extended Control Head Cable (up to 50 ft. max.)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 xml:space="preserve">: Please specify exact length at 1ft. increments when ordering.
</t>
    </r>
    <r>
      <rPr>
        <b/>
        <u/>
        <sz val="7"/>
        <rFont val="Arial"/>
        <family val="2"/>
      </rPr>
      <t>Caution</t>
    </r>
    <r>
      <rPr>
        <sz val="7"/>
        <rFont val="Arial"/>
        <family val="2"/>
      </rPr>
      <t>: Extended control head cables exhibit a loss in speaker audio power to the control heads.</t>
    </r>
  </si>
  <si>
    <r>
      <t xml:space="preserve">KCT-71 Extended Control Head Cable (up to 100 ft. max.)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 xml:space="preserve">: Please specify exact length at 1ft. increments when ordering.
</t>
    </r>
    <r>
      <rPr>
        <b/>
        <u/>
        <sz val="7"/>
        <rFont val="Arial"/>
        <family val="2"/>
      </rPr>
      <t>Caution</t>
    </r>
    <r>
      <rPr>
        <sz val="7"/>
        <rFont val="Arial"/>
        <family val="2"/>
      </rPr>
      <t>: Extended control head cables exhibit a loss in speaker audio power to the control heads.</t>
    </r>
  </si>
  <si>
    <t>L-5022</t>
  </si>
  <si>
    <r>
      <t xml:space="preserve">USB Mobile Cable for SD Card Direct Access Support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microSD function requires KWD-5002SD license.</t>
    </r>
  </si>
  <si>
    <t>L-5023</t>
  </si>
  <si>
    <r>
      <t xml:space="preserve">DB25 Cable for Mobile Relay Station (Conventional Only)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
- Mobile Relay Station requires Multi RF Deck Configuration. The cable requires between Decks.
- Built-in GPS and Bluetooth are not available with Mobile Relay Station.
- DMR is not available and version up later.</t>
    </r>
  </si>
  <si>
    <r>
      <t xml:space="preserve">Package Single Deck Single Head Remote
</t>
    </r>
    <r>
      <rPr>
        <sz val="7"/>
        <rFont val="Arial"/>
        <family val="2"/>
      </rPr>
      <t>(MUST purchase NX-5x00(B) RF Deck and the Kit with this labor for full installation)</t>
    </r>
  </si>
  <si>
    <r>
      <t xml:space="preserve">Package Single Deck Dual Head Remote
</t>
    </r>
    <r>
      <rPr>
        <sz val="7"/>
        <rFont val="Arial"/>
        <family val="2"/>
      </rPr>
      <t>(MUST purchase NX-5x00(B) RF Deck and the Kit with this labor for full installation)</t>
    </r>
  </si>
  <si>
    <r>
      <t xml:space="preserve">Package Dual Deck Single Head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</si>
  <si>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Dual Deck Single Head Dual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</si>
  <si>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Dual Deck Dual Head Single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</si>
  <si>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Dual Deck Dual Head Dual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</si>
  <si>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Triple Deck Single Head Single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</si>
  <si>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Triple Deck Single Head Triple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</si>
  <si>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Triple Deck Dual Head Single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</si>
  <si>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r>
      <t xml:space="preserve">Package Triple Deck Dual Head Triple Speaker Remote
</t>
    </r>
    <r>
      <rPr>
        <sz val="7"/>
        <rFont val="Arial"/>
        <family val="2"/>
      </rPr>
      <t xml:space="preserve">(MUST purchase NX-5x00(B) RF Decks and the Kit with this labor for full installation)
</t>
    </r>
    <r>
      <rPr>
        <b/>
        <u/>
        <sz val="7"/>
        <rFont val="Arial"/>
        <family val="2"/>
      </rPr>
      <t>Note: MUST submit the Remote Mount Configuration Request Form.</t>
    </r>
  </si>
  <si>
    <t>NX-3200K</t>
  </si>
  <si>
    <t>VHF (136-174MHz), 5.0 Watts, 64 CH, Basic Model</t>
  </si>
  <si>
    <t>NX-3200K2</t>
  </si>
  <si>
    <t>VHF (136-174MHz), 5.0 Watts, 512 CH, Standard Key Model</t>
  </si>
  <si>
    <t>NX-3200K3</t>
  </si>
  <si>
    <t>VHF (136-174MHz), 5.0 Watts, 512 CH, Full Key Model</t>
  </si>
  <si>
    <t>NX-3300K</t>
  </si>
  <si>
    <t>UHF (400-520MHz), 5.0 Watts, 64 CH, Basic Model</t>
  </si>
  <si>
    <t>NX-3300K2</t>
  </si>
  <si>
    <t>UHF (400-520MHz), 5.0 Watts, 512 CH, Standard Key Model</t>
  </si>
  <si>
    <t>NX-3300K3</t>
  </si>
  <si>
    <t>UHF (400-520MHz), 5.0 Watts, 512 CH, Full Key Model</t>
  </si>
  <si>
    <t>Li-ion VALUE PACKAGES</t>
  </si>
  <si>
    <t>NX-3200K2-LKVP</t>
  </si>
  <si>
    <t>VHF Hi-Cap Li-Ion Value Pack (NX-3200K2+KNB-57L+KSC-25LSK+KRA-26M)</t>
  </si>
  <si>
    <t>NX-3200K2-SLKVP</t>
  </si>
  <si>
    <t>VHF Li-Ion Value Pack (NX-3200K2+KNB-55L+KSC-25LSK+KRA-26M)</t>
  </si>
  <si>
    <t>NX-3300K2-LKVP</t>
  </si>
  <si>
    <t>UHF Hi-Cap Li-Ion Value Pack (NX-3300K2+KNB-57L+KSC-25LSK+KRA-27M)</t>
  </si>
  <si>
    <t>NX-3300K2-SLKVP</t>
  </si>
  <si>
    <t>UHF Li-Ion Value Pack (NX-3300K2+KNB-55L+KSC-25LSK+KRA-27M)</t>
  </si>
  <si>
    <t>Must Order L-5062 &amp; KNB-79LCM Intrinsically Safe Battery per radio</t>
  </si>
  <si>
    <t>NX-3200-ISCK</t>
  </si>
  <si>
    <t>NX-3200-ISCK2</t>
  </si>
  <si>
    <t>NX-3200-ISCK3</t>
  </si>
  <si>
    <t>NX-3300-ISCK</t>
  </si>
  <si>
    <t>NX-3300-ISCK2</t>
  </si>
  <si>
    <t>NX-3300-ISCK3</t>
  </si>
  <si>
    <r>
      <rPr>
        <b/>
        <u/>
        <sz val="8"/>
        <rFont val="Arial"/>
        <family val="2"/>
      </rPr>
      <t>Note:</t>
    </r>
    <r>
      <rPr>
        <sz val="8"/>
        <rFont val="Arial"/>
        <family val="2"/>
      </rPr>
      <t xml:space="preserve"> KNB-68LC for NX-x20 series cannot be used with NX-3000 series as an Intrinsically Safe battery.</t>
    </r>
  </si>
  <si>
    <t>KPG-D3NK</t>
  </si>
  <si>
    <r>
      <t xml:space="preserve">License Key for KPG-D3NK
Programming Software for NX-3000 Portable/Mobile
</t>
    </r>
    <r>
      <rPr>
        <b/>
        <i/>
        <u/>
        <sz val="7"/>
        <color theme="1"/>
        <rFont val="Arial"/>
        <family val="2"/>
      </rPr>
      <t>Note:</t>
    </r>
    <r>
      <rPr>
        <b/>
        <i/>
        <sz val="7"/>
        <color theme="1"/>
        <rFont val="Arial"/>
        <family val="2"/>
      </rPr>
      <t xml:space="preserve"> </t>
    </r>
    <r>
      <rPr>
        <i/>
        <sz val="7"/>
        <color theme="1"/>
        <rFont val="Arial"/>
        <family val="2"/>
      </rPr>
      <t>Requires KPT-300LMC for authentication</t>
    </r>
  </si>
  <si>
    <t>Over The Air Programming (OTAP)</t>
  </si>
  <si>
    <r>
      <t xml:space="preserve">Licence Key for KPG-180AP OTAP Manager Software  
</t>
    </r>
    <r>
      <rPr>
        <sz val="7"/>
        <rFont val="Arial"/>
        <family val="2"/>
      </rPr>
      <t xml:space="preserve">• License includes Fifty (50) radios / One(1) </t>
    </r>
    <r>
      <rPr>
        <b/>
        <u/>
        <sz val="7"/>
        <rFont val="Arial"/>
        <family val="2"/>
      </rPr>
      <t>NXDN</t>
    </r>
    <r>
      <rPr>
        <sz val="7"/>
        <rFont val="Arial"/>
        <family val="2"/>
      </rPr>
      <t xml:space="preserve"> Conventional and Type-C </t>
    </r>
    <r>
      <rPr>
        <b/>
        <u/>
        <sz val="7"/>
        <rFont val="Arial"/>
        <family val="2"/>
      </rPr>
      <t>Air</t>
    </r>
    <r>
      <rPr>
        <sz val="7"/>
        <rFont val="Arial"/>
        <family val="2"/>
      </rPr>
      <t xml:space="preserve"> Communication Profile and One(1) </t>
    </r>
    <r>
      <rPr>
        <b/>
        <u/>
        <sz val="7"/>
        <rFont val="Arial"/>
        <family val="2"/>
      </rPr>
      <t>NXDN</t>
    </r>
    <r>
      <rPr>
        <sz val="7"/>
        <rFont val="Arial"/>
        <family val="2"/>
      </rPr>
      <t xml:space="preserve"> Conventional and Type-C </t>
    </r>
    <r>
      <rPr>
        <b/>
        <u/>
        <sz val="7"/>
        <rFont val="Arial"/>
        <family val="2"/>
      </rPr>
      <t>IP</t>
    </r>
    <r>
      <rPr>
        <sz val="7"/>
        <rFont val="Arial"/>
        <family val="2"/>
      </rPr>
      <t xml:space="preserve"> Communication Profile
</t>
    </r>
    <r>
      <rPr>
        <b/>
        <i/>
        <u/>
        <sz val="7"/>
        <rFont val="Arial"/>
        <family val="2"/>
      </rPr>
      <t>Note:</t>
    </r>
    <r>
      <rPr>
        <b/>
        <i/>
        <sz val="7"/>
        <rFont val="Arial"/>
        <family val="2"/>
      </rPr>
      <t xml:space="preserve">
</t>
    </r>
    <r>
      <rPr>
        <i/>
        <sz val="7"/>
        <rFont val="Arial"/>
        <family val="2"/>
      </rPr>
      <t>- Requires KPT-300LMC for authentication
- NEXEDGE Type-D Trunking and DMR System not supported.</t>
    </r>
  </si>
  <si>
    <t>Over The Air Programming (OTAP), CON'T</t>
  </si>
  <si>
    <r>
      <rPr>
        <b/>
        <sz val="7"/>
        <rFont val="Arial"/>
        <family val="2"/>
      </rPr>
      <t>-- IMPORTANT NOTES--</t>
    </r>
    <r>
      <rPr>
        <sz val="7"/>
        <rFont val="Arial"/>
        <family val="2"/>
      </rPr>
      <t xml:space="preserve">
Base radios are connected to a computer using the KPG-36XM USB adapter for portables, or a KPG-46XM for mobiles.
Requires firmware version 2.5 or higher for the NXR-x00/NXR-x10 repeaters.</t>
    </r>
  </si>
  <si>
    <t>Encryption Software Keyloaders</t>
  </si>
  <si>
    <r>
      <t xml:space="preserve">License Key for AES/DES Encryption Software Key Loader for KWD-3503AE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
- Requires KPT-300LMC for authentication
- KPG-AE1 is a U.S. DOC/BIS Export Controlled Item (ECCN 5D002A).</t>
    </r>
  </si>
  <si>
    <r>
      <t xml:space="preserve">License Key for DES Encryption Software Key Loader for KWD-3503AE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 
- Requires KPT-300LMC for authentication
- KPG-DE1 is a U.S. DOC/BIS Export Controlled Item (ECCN 5D002A).</t>
    </r>
  </si>
  <si>
    <r>
      <rPr>
        <b/>
        <u/>
        <sz val="8"/>
        <rFont val="Arial"/>
        <family val="2"/>
      </rPr>
      <t xml:space="preserve">* TO PLACE AN ORDER FOR RADIO FEATURE LICENSES: </t>
    </r>
    <r>
      <rPr>
        <b/>
        <sz val="8"/>
        <rFont val="Arial"/>
        <family val="2"/>
      </rPr>
      <t xml:space="preserve">
1.  Complete the attached Radio Feature License Keys Request Form.
2.  Submit the completed form along with your PO to the Land Mobile Order Desk via:  
     a)  E-Mail:  lmrorderdesk@us.jvckenwood.com
     b)  Fax:  (310) 761-8246
3.  License Keys will be E-mailed to the address provided on the request form.  A hard copy will follow by mail for your records.  
</t>
    </r>
    <r>
      <rPr>
        <b/>
        <i/>
        <sz val="7"/>
        <color rgb="FFFF0000"/>
        <rFont val="Arial"/>
        <family val="2"/>
      </rPr>
      <t xml:space="preserve">Note:  Radio Feature License Keys can be transferable from a radio to radio </t>
    </r>
    <r>
      <rPr>
        <b/>
        <i/>
        <u/>
        <sz val="7"/>
        <color rgb="FFFF0000"/>
        <rFont val="Arial"/>
        <family val="2"/>
      </rPr>
      <t>within 72 hours</t>
    </r>
    <r>
      <rPr>
        <b/>
        <i/>
        <sz val="7"/>
        <color rgb="FFFF0000"/>
        <rFont val="Arial"/>
        <family val="2"/>
      </rPr>
      <t xml:space="preserve"> count started from being authenticated to a Radio. Once license transferred radio is authenticated by KPT-300LMC, 72 hours is reset and count started from first.</t>
    </r>
  </si>
  <si>
    <t>Radio Features</t>
  </si>
  <si>
    <t>KWD-3000CH</t>
  </si>
  <si>
    <t>License Key for 1000 Channel Expansion</t>
  </si>
  <si>
    <t>KWD-3001FP</t>
  </si>
  <si>
    <t>KWD-3002BT</t>
  </si>
  <si>
    <r>
      <t xml:space="preserve">License Key for Bluetooth Serial Port Profile (Required for Data Communication)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Voice Communication for Bluetooth Head Set does NOT require KWD-3002BT. You can pair with any Bluetooth audio device without this option.</t>
    </r>
  </si>
  <si>
    <t>KWD-3501TR</t>
  </si>
  <si>
    <t>License Key for Digital Trunking (Includes NXDN Type-C and Type-C Gen2)</t>
  </si>
  <si>
    <t>KWD-3502EE</t>
  </si>
  <si>
    <t>KWD-3503AE</t>
  </si>
  <si>
    <r>
      <t xml:space="preserve">License Key for AES/DES Encryption
</t>
    </r>
    <r>
      <rPr>
        <b/>
        <u/>
        <sz val="7"/>
        <color theme="1"/>
        <rFont val="Arial"/>
        <family val="2"/>
      </rPr>
      <t>Note:</t>
    </r>
    <r>
      <rPr>
        <sz val="7"/>
        <color theme="1"/>
        <rFont val="Arial"/>
        <family val="2"/>
      </rPr>
      <t xml:space="preserve"> 
1. Factory Installation only. Must order L-5054.
2. Requires KPG-AE1/DE1 software key loader to encrypt. 
3. KWD-3503AE is an U.S. DOC/BIS Export Controlled Item (ECCN 5A002A.1) Please see descriptions at the bottom.</t>
    </r>
  </si>
  <si>
    <t>KWD-3504RC</t>
  </si>
  <si>
    <r>
      <t xml:space="preserve">License Key for Remote Control by Subscriber Unit
</t>
    </r>
    <r>
      <rPr>
        <b/>
        <u/>
        <sz val="7"/>
        <rFont val="Arial"/>
        <family val="2"/>
      </rPr>
      <t xml:space="preserve">Note: </t>
    </r>
    <r>
      <rPr>
        <sz val="7"/>
        <rFont val="Arial"/>
        <family val="2"/>
      </rPr>
      <t xml:space="preserve">
- This license may be used by Administrator due to Stun/Revive/Kill.
- The license is only required for transmition of Remote Control commands.
- PC command for Remote Control does </t>
    </r>
    <r>
      <rPr>
        <b/>
        <u/>
        <sz val="7"/>
        <rFont val="Arial"/>
        <family val="2"/>
      </rPr>
      <t>NOT</t>
    </r>
    <r>
      <rPr>
        <sz val="7"/>
        <rFont val="Arial"/>
        <family val="2"/>
      </rPr>
      <t xml:space="preserve"> require the license. </t>
    </r>
  </si>
  <si>
    <t>KWD-3505DE</t>
  </si>
  <si>
    <r>
      <t xml:space="preserve">License Key for DES Encryption
</t>
    </r>
    <r>
      <rPr>
        <b/>
        <u/>
        <sz val="8"/>
        <rFont val="Arial"/>
        <family val="2"/>
      </rPr>
      <t>Note:</t>
    </r>
    <r>
      <rPr>
        <sz val="8"/>
        <rFont val="Arial"/>
        <family val="2"/>
      </rPr>
      <t xml:space="preserve"> 
Requires KPG-AE1/DE1 software key loader to load encryption keys</t>
    </r>
  </si>
  <si>
    <t>VHF Low-profile helical antenna 148-162 MHz</t>
  </si>
  <si>
    <t>VHF Low -profile helical antenna 162-174 MHz</t>
  </si>
  <si>
    <t>UHF Low-profile helical antenna 450-490 MHz</t>
  </si>
  <si>
    <t>UHF Low-profile helical antenna 470-512 MHz</t>
  </si>
  <si>
    <t>UHF Low-profile helical antenna 403-430 MHz</t>
  </si>
  <si>
    <t>KNB-78LM</t>
  </si>
  <si>
    <t>2860 mAh, Li-ion battery - requires KSC-25SK/25LSK/256K charger</t>
  </si>
  <si>
    <t>KNB-57L</t>
  </si>
  <si>
    <t>2000 mAh, Li-ion battery - requires KSC-25SK/25LSK/256K charger</t>
  </si>
  <si>
    <t>KNB-55L</t>
  </si>
  <si>
    <t>1480 mAh, Li-ion battery - requires KSC-25SK/25LSK/256K charger</t>
  </si>
  <si>
    <t>KNB-56N</t>
  </si>
  <si>
    <t>1400 mAh, Ni-MH battery</t>
  </si>
  <si>
    <t>KNB-79LCM</t>
  </si>
  <si>
    <r>
      <t xml:space="preserve">CSA US Intrinsically Safe Battery Li-ion 2860mAh
</t>
    </r>
    <r>
      <rPr>
        <b/>
        <sz val="8"/>
        <rFont val="Arial"/>
        <family val="2"/>
      </rPr>
      <t>[Intrinsically Safe Option]</t>
    </r>
  </si>
  <si>
    <t>BATTERIES AND CHARGERS, CON'T</t>
  </si>
  <si>
    <t>KBP-5</t>
  </si>
  <si>
    <t>AA Alkaline Refillable Battery Pack (6 AA; 9V) cells not included</t>
  </si>
  <si>
    <t>KSC-25LSK</t>
  </si>
  <si>
    <t>100~240 volt rapid rate single unit charger for 
KNB-40LC(V)/55L/57L/68LC/79LCM Li-ion Battery</t>
  </si>
  <si>
    <t>KSC-25SK</t>
  </si>
  <si>
    <t>110 volt Rapid rate single unit charger for 
KNB-26N/40LC(V)/55L/56N/57L/68LC/79LCM</t>
  </si>
  <si>
    <t>KSC-256K</t>
  </si>
  <si>
    <t>Rapid rate 6-Unit charger for KNB-25A/26N/35L/40LC(V)/55L/56N/57L/68LC/79LCM</t>
  </si>
  <si>
    <t>KMB-16</t>
  </si>
  <si>
    <t>Six Unit Charger Adapter for the KSC-16/20/24/25/25L chargers
(chargers not included)</t>
  </si>
  <si>
    <t>KMB-23</t>
  </si>
  <si>
    <t>Six Unit Charger Adapter for the KSC-16/20/24/25/25L/32 chargers
(chargers not included)</t>
  </si>
  <si>
    <t>KVC-4</t>
  </si>
  <si>
    <t>Vehicular charger adapter for the KSC-16/18/20/24/25 chargers
(chargers not included)</t>
  </si>
  <si>
    <t>KVC-23</t>
    <phoneticPr fontId="42"/>
  </si>
  <si>
    <t>Rapid rate DC vehicular charger for TK-5x10/5x20, NX-5x00/NX-3x00/x00/x10/x20, TK-x180, TK-x170, &amp; TK-x360 portables with Lithium Ion /Lithium Polymer/NiMH packs only.</t>
  </si>
  <si>
    <t>KLH-206K</t>
  </si>
  <si>
    <t>Heavy-Duty Leather Case w/Swivel Belt Loop for Basic Model</t>
  </si>
  <si>
    <t>KLH-206K2</t>
  </si>
  <si>
    <t>Heavy-Duty Leather Case w/Swivel Belt Loop for Standard Keypad Model</t>
  </si>
  <si>
    <t>KLH-206K3</t>
  </si>
  <si>
    <t>Heavy-Duty Leather Case w/Swivel Belt Loop for Full Kyepad Model</t>
  </si>
  <si>
    <t>KLH-207K</t>
  </si>
  <si>
    <t>Nylon carrying case for Basic Model</t>
  </si>
  <si>
    <t>KLH-207K2</t>
  </si>
  <si>
    <t>Nylon carrying case for Standard Keypad Model</t>
  </si>
  <si>
    <t>KLH-207K3</t>
  </si>
  <si>
    <t>Nylon carrying case for Full Keypad Model</t>
  </si>
  <si>
    <r>
      <t xml:space="preserve">MIL-SPEC, IP67 (Immersion) Speaker Mic </t>
    </r>
    <r>
      <rPr>
        <b/>
        <u/>
        <sz val="7"/>
        <rFont val="Arial"/>
        <family val="2"/>
      </rPr>
      <t>Compatible with ANR Feature
Note:</t>
    </r>
    <r>
      <rPr>
        <sz val="7"/>
        <rFont val="Arial"/>
        <family val="2"/>
      </rPr>
      <t xml:space="preserve"> ANR Feature with KMC-54WDM is only compatible with a NX-5000/3000 series portable
</t>
    </r>
    <r>
      <rPr>
        <b/>
        <sz val="8"/>
        <rFont val="Arial"/>
        <family val="2"/>
      </rPr>
      <t>[Intrinsically Safe Option]</t>
    </r>
  </si>
  <si>
    <r>
      <t xml:space="preserve">MIL-SPEC, IP67 (Immersion) Noise-canceling Speaker Mic
</t>
    </r>
    <r>
      <rPr>
        <b/>
        <sz val="8"/>
        <rFont val="Arial"/>
        <family val="2"/>
      </rPr>
      <t>[Intrinsically Safe Option]</t>
    </r>
  </si>
  <si>
    <t>KMC-41M</t>
  </si>
  <si>
    <r>
      <t>MIL-SPEC, IP54/55 Noise-canceling Speaker Mic</t>
    </r>
    <r>
      <rPr>
        <b/>
        <u/>
        <sz val="8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sz val="7"/>
        <rFont val="Arial"/>
        <family val="2"/>
      </rPr>
      <t>: Not compatible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 xml:space="preserve">with TDMA operation
</t>
    </r>
    <r>
      <rPr>
        <b/>
        <sz val="8"/>
        <rFont val="Arial"/>
        <family val="2"/>
      </rPr>
      <t>[Intrinsically Safe Option]</t>
    </r>
  </si>
  <si>
    <r>
      <t xml:space="preserve">3.5mm earphone kit for KMC-41/42W/54W Speaker Mics
</t>
    </r>
    <r>
      <rPr>
        <b/>
        <sz val="8"/>
        <rFont val="Arial"/>
        <family val="2"/>
      </rPr>
      <t>[Intrinsically Safe Option]</t>
    </r>
  </si>
  <si>
    <r>
      <t xml:space="preserve">2-wire palm mic w/earphone, universal connector (Black)
</t>
    </r>
    <r>
      <rPr>
        <b/>
        <sz val="8"/>
        <rFont val="Arial"/>
        <family val="2"/>
      </rPr>
      <t>[Intrinsically Safe Option]</t>
    </r>
  </si>
  <si>
    <r>
      <t xml:space="preserve">3-wire mini lapel mic w/earphone, universal connector (Black)
</t>
    </r>
    <r>
      <rPr>
        <b/>
        <u/>
        <sz val="7"/>
        <rFont val="Arial"/>
        <family val="2"/>
      </rPr>
      <t>Note: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>Not compatible with TDMA operations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[Intrinsically Safe Option]</t>
    </r>
  </si>
  <si>
    <r>
      <t xml:space="preserve">Lt. Wt. Single muff headset w/boom mic &amp; In-line PTT
</t>
    </r>
    <r>
      <rPr>
        <b/>
        <u/>
        <sz val="7"/>
        <rFont val="Arial"/>
        <family val="2"/>
      </rPr>
      <t xml:space="preserve">Note: </t>
    </r>
    <r>
      <rPr>
        <sz val="7"/>
        <rFont val="Arial"/>
        <family val="2"/>
      </rPr>
      <t>Not compatible with TDMA operations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[Intrinsically Safe Option]</t>
    </r>
  </si>
  <si>
    <r>
      <t xml:space="preserve">Hvy-duty noise reduction behind-the-headset w/noise cancelling boom mic &amp; PTT
</t>
    </r>
    <r>
      <rPr>
        <b/>
        <sz val="8"/>
        <rFont val="Arial"/>
        <family val="2"/>
      </rPr>
      <t>[Intrinsically Safe Option]</t>
    </r>
  </si>
  <si>
    <r>
      <t xml:space="preserve">Hvy-duty noise reduction over-the-headset w/noise cancelling boom mic &amp; PTT
</t>
    </r>
    <r>
      <rPr>
        <b/>
        <sz val="8"/>
        <rFont val="Arial"/>
        <family val="2"/>
      </rPr>
      <t>[Intrinsically Safe Option]</t>
    </r>
  </si>
  <si>
    <t>OPTION MODULES</t>
  </si>
  <si>
    <r>
      <t>External Vibration Unit</t>
    </r>
    <r>
      <rPr>
        <b/>
        <sz val="7"/>
        <rFont val="Arial"/>
        <family val="2"/>
      </rPr>
      <t xml:space="preserve">
</t>
    </r>
    <r>
      <rPr>
        <b/>
        <u/>
        <sz val="7"/>
        <rFont val="Arial"/>
        <family val="2"/>
      </rPr>
      <t>Note</t>
    </r>
    <r>
      <rPr>
        <b/>
        <sz val="7"/>
        <rFont val="Arial"/>
        <family val="2"/>
      </rPr>
      <t>:</t>
    </r>
    <r>
      <rPr>
        <sz val="7"/>
        <rFont val="Arial"/>
        <family val="2"/>
      </rPr>
      <t xml:space="preserve"> Audio accessories cannot be used when this option installed.</t>
    </r>
  </si>
  <si>
    <r>
      <t xml:space="preserve">Full Speed USB Programming interface cable
</t>
    </r>
    <r>
      <rPr>
        <b/>
        <u/>
        <sz val="7"/>
        <rFont val="Arial"/>
        <family val="2"/>
      </rPr>
      <t/>
    </r>
  </si>
  <si>
    <t>L-836</t>
  </si>
  <si>
    <t>Assemble KMB-16 with six KSC-25/25L</t>
    <phoneticPr fontId="0"/>
  </si>
  <si>
    <t>L-961</t>
  </si>
  <si>
    <t>Assemble KMB-23 with six KSC-24/25/25L/32 (Rapid Rate, 120 Volt versions only)</t>
    <phoneticPr fontId="0"/>
  </si>
  <si>
    <t>L-5052</t>
  </si>
  <si>
    <t>NX-3200/3300 Programming (with basic TX/RX check)</t>
  </si>
  <si>
    <t>L-5054</t>
  </si>
  <si>
    <t>Installation AES/DES for NX-3000 Portable/Moble</t>
  </si>
  <si>
    <t>L-5062</t>
  </si>
  <si>
    <r>
      <t>Configure NX-3000 series for CSA US Intrinsically Safe</t>
    </r>
    <r>
      <rPr>
        <sz val="7"/>
        <rFont val="Arial"/>
        <family val="2"/>
      </rPr>
      <t xml:space="preserve">
</t>
    </r>
    <r>
      <rPr>
        <b/>
        <u/>
        <sz val="7"/>
        <rFont val="Arial"/>
        <family val="2"/>
      </rPr>
      <t>Note:</t>
    </r>
    <r>
      <rPr>
        <sz val="7"/>
        <rFont val="Arial"/>
        <family val="2"/>
      </rPr>
      <t xml:space="preserve"> NX-3000 series I.S. radios must be used with matching I.S. battery KNB-79LCM.</t>
    </r>
  </si>
  <si>
    <t>-- IMPORTANT NOTES regarding ENCRYPTION SOFTWARE OPTION--</t>
  </si>
  <si>
    <t>NX-3220K</t>
  </si>
  <si>
    <t>NX-3220K2</t>
  </si>
  <si>
    <t>VHF (136-174MHz), 5.0 Watts, 260CH, Standard Key Model</t>
  </si>
  <si>
    <t>NX-3220K3</t>
  </si>
  <si>
    <t>VHF (136-174MHz), 5.0 Watts, 260CH, Full Key Model</t>
  </si>
  <si>
    <t>NX-3320K</t>
  </si>
  <si>
    <t>NX-3320K2</t>
  </si>
  <si>
    <t>UHF (400-520MHz), 5.0 Watts, 260CH, Standard Key Model</t>
  </si>
  <si>
    <t>NX-3320K3</t>
  </si>
  <si>
    <t>UHF (400-520MHz), 5.0 Watts, 260CH, Full Key Model</t>
  </si>
  <si>
    <t>RADIO TRUNKING PACKAGE</t>
  </si>
  <si>
    <t>NX-3220K-TR</t>
  </si>
  <si>
    <t>VHF (136-174MHz), 5.0 Watts, 64 CH, Basic Model with Digital Trunking</t>
  </si>
  <si>
    <t>NX-3220K2-TR</t>
  </si>
  <si>
    <t>VHF (136-174MHz), 5.0 Watts, 260CH, Standard Key Model with Digital Trunking</t>
  </si>
  <si>
    <t>NX-3220K3-TR</t>
  </si>
  <si>
    <t>VHF (136-174MHz), 5.0 Watts, 260CH, Full Key Model with Digital Trunking</t>
  </si>
  <si>
    <t>NX-3320K-TR</t>
  </si>
  <si>
    <t>UHF (400-520MHz), 5.0 Watts, 64 CH, Basic Model with Digital Trunking</t>
  </si>
  <si>
    <t>NX-3320K2-TR</t>
  </si>
  <si>
    <t>UHF (400-520MHz), 5.0 Watts, 260CH, Standard Key Model with Digital Trunking</t>
  </si>
  <si>
    <t>NX-3320K3-TR</t>
  </si>
  <si>
    <t>UHF (400-520MHz), 5.0 Watts, 260CH, Full Key Model with Digital Trunking</t>
  </si>
  <si>
    <t>NX-3220K2-LKVP</t>
  </si>
  <si>
    <t>VHF Hi-Cap Li-Ion Value Pack (NX-3220K2+KNB-57L+KSC-25LSK+KRA-26M)</t>
  </si>
  <si>
    <t>NX-3220K2-SLKVP</t>
  </si>
  <si>
    <t>VHF Li-Ion Value Pack (NX-3220K2+KNB-55L+KSC-25LSK+KRA-26M)</t>
  </si>
  <si>
    <t>NX-3320K2-LKVP</t>
  </si>
  <si>
    <t>UHF Hi-Cap Li-Ion Value Pack (NX-3320K2+KNB-57L+KSC-25LSK+KRA-27M)</t>
  </si>
  <si>
    <t>NX-3320K2-SLKVP</t>
  </si>
  <si>
    <t>UHF Li-Ion Value Pack (NX-3320K2+KNB-55L+KSC-25LSK+KRA-27M)</t>
  </si>
  <si>
    <t>NX-3220-ISCK</t>
  </si>
  <si>
    <t>NX-3220-ISCK2</t>
  </si>
  <si>
    <t>NX-3220-ISCK3</t>
  </si>
  <si>
    <t>NX-3320-ISCK</t>
  </si>
  <si>
    <t>NX-3320-ISCK2</t>
  </si>
  <si>
    <t>NX-3320-ISCK3</t>
  </si>
  <si>
    <t>Price Guide</t>
  </si>
  <si>
    <t>Contract</t>
  </si>
  <si>
    <t>Yellow Housing Kit (Standard Key Model Only)
Order L-5024 for Factory Install. (Eligible for warranty of IP67/68 immersion)
Note: If you order only housing and perform Contract Installation, IP67/68 Warranty Claim will not  be eligible.</t>
  </si>
  <si>
    <t>Orange Housing Kit (Standard Key Model Only)
Order L-5025 for Factory Install. (Eligible for warranty of IP67/68 immersion)
Note: If you order only housing and perform Contract Installation, IP67/68 Warranty Claim will not  be eligible.</t>
  </si>
  <si>
    <t>1. USB Key Type: Advanced System Key (ASK)- See KWD-ASK-MK and AK
• For TK-5x30 series radios.
• KWD-ASK-MK (Master Key): For trunked system operator (SYSOP). Required for activating KWD-ASK-AK Access keys. Securely embeds/encrypts the HSID. 
• KWD-ASK-AK (Access Key):  For Contracts/contractors. Activated by KWD-ASK-MK Master Key.
• KPG-D1NK supports up to 16 KWD-ASK-AK Access Keys (16 trunked networks).</t>
  </si>
  <si>
    <t>2. Software Key Type: System Key File (SKF)- See L-5005
• For TK-5x30 series radios.
• 3-digit HEX System ID (HSID) with verifiable written authorization required from SYSOP.
• Utilized by both SYSOPs and Contracts/Contractors. But Contracts/Contractors must be permitted from SYSOP to order and use SKF.
• EFJohnson ships an encrypted  *.SKF file via E-Mail to the address provided on the  P25 Trunking System Keys Request Form placed on Kenwood Tools.
• The *.SKF securely embeds/encrypts the HSID.</t>
  </si>
  <si>
    <t>Yellow Housing Kit for TK-5x30 series Portables (Standard Key Model Only)
Order L-5024 for Factory Install. (Eligible for warranty of IP67/68 immersion)
Note: If you order only housing and perform Contract Installation, IP67/68 Warranty Claim will not  be eligible.</t>
  </si>
  <si>
    <t>Orange Housing Kit for TK-5x30 series Portables (Standard Key Model Only)
Order L-5025 for Factory Install. (Eligible for warranty of IP67/68 immersion)
Note: If you order only housing and perform Contract Installation, IP67/68 Warranty Claim will not  be eligible.</t>
  </si>
  <si>
    <t xml:space="preserve">Encryption modules, key loaders and radios containing encryption are export controlled by the U.S. Department of Commerce Bureau of Industry &amp; Security EAR regulations and may either require an Export License, are eligible for a License Exception (ENC) or are exportable with No License Required (NLR) depending on the country, the consignee and the intended use. High level encryption is a special commodity that may require an export license to most countries. See www.bis.gov for more information regarding export regulations. DO NOT SHIP encryption items outside the U.S. without proper DOC/BIS Export Licenses and/or compliances.
The following information may be requested to be submitted at time of order (this information must meet internal approvals prior to shipment even if being returned later: 
a) Initial Destination: Initial delivery point if different from Ultimate Destination 
(customer distribution center, headquarters, Contractship, manufacturer's representative)
* Business/Agency Name:
* Address:
* Contact Person Name:
* Contact Phone:
b) Ultimate Destination: Final delivery point(s); deployment/distribution
* Business/Agency Name:
* Address:
* Contact Person Name:
* Contact Phone:
c) Intended Use of Radios: Law enforcement, security, operations, etc.
</t>
  </si>
  <si>
    <t>KWD-AE20 AES FIPS140-2 SCM , NIST Validation &amp; Customer Shipping
A secure delivery method direct to the end user customer is required by the NIST AES FIPS 140-2 validation rules. For U.S. Federal Government entities the SCM must ship from Kenwood USA Corporation directly to the end user customer by a trusted carrier (FEDEX, UPS or a designated Kenwood USA Corporation employee); shipping/handling by a Contract or other entity is not acceptable. This may or may not be required by local/state government agencies or business/industrial users. Please check with the end use customer about their AES encryption handling requirements before ordering. Kenwood will not be responsible for shipments of KWD-AE20K modules to erroneous destinations specified on an order.</t>
  </si>
  <si>
    <t>P25 Trunked Programming Capability (licensed by either 1 or 2 below): 
1. USB Key Type: Advanced System Key (ASK)- See KWD-ASK-MK and AK
• For NX-5000 series radios.
• KWD-ASK-MK (Master Key): For trunked system operator (SYSOP). Required for activating KWD-ASK-AK Access keys. Securely embeds/encrypts the HSID. 
• KWD-ASK-AK (Access Key):  For Contracts/contractors. Activated by KWD-ASK-MK Master Key.
• KPG-D1NK supports up to 16 KWD-ASK-AK Access Keys (16 trunked networks).</t>
  </si>
  <si>
    <t>2. Software Key Type: System Key File (SKF)- See L-5005
• For NX-5000 series radios.
• 3-digit HEX System ID (HSID) with verifiable written authorization required from SYSOP.
• Utilized by both SYSOPs and Contracts/Contractors. But Contracts/Contractors must be permitted from SYSOP to order and use SKF.
• Kenwood ships an encrypted  *.SKF file via E-Mail to the address provided on the  P25 Trunking System Keys Request Form placed on Kenwood Tools.
• The *.SKF securely embeds/encrypts the HSID.</t>
  </si>
  <si>
    <t xml:space="preserve">Yellow Housing Kit for NX-5000 series Portables (Standard Key Model Only)
Order L-5024 for Factory Install. (Eligible for warranty of IP67/68 immersion / Intrinsically Safe Option must be installed by Kenwood.)
Note: If you order only housing and perform Contract Installation, IP67/68 Warranty Claim will not be eligible. </t>
  </si>
  <si>
    <t>Orange Housing Kit for NX-5000 series Portables (Standard Key Model Only)
Order L-5025 for Factory Install. (Eligible for warranty of IP67/68 immersion / Intrinsically Safe Option must be installed by Kenwood.)
Note: If you order only housing and perform Contract Installation, IP67/68 Warranty Claim will not be eligible.</t>
  </si>
  <si>
    <t>AES FIPS140-2 &amp; DES Encryption Module (Multi-Key)
Order a Labor Code L-5003 if installation is required. (Eligible for warranty of IP67/68 immersion / Intrinsically Safe Option must be installed by Kenwood. If you order only a Module and perform Contract Installation, IP67/68 Warranty Claim will not be eligible.) 
KWD-AE30K requires: a Motorola KVL3000 Plus/4000 key loader device.
KWD-AE30K is an U.S. DOC/BIS Export Controlled Item (ECCN 5A002A.1).
Note:  Required for Link Layer Authentication
[Intrinsically Safe Option]- Must be Kenwood installed for I.S.</t>
  </si>
  <si>
    <t>AES &amp; DES Encryption Module (Multi-Key)
Order a Labor Code L-5004 if installation is required. (Eligible for warranty of IP67/68 immersion / Intrinsically Safe Option must be installed by Kenwood. If you order only a Module and perform Contract Installation, IP67/68 Warranty Claim will not be eligible.) 
Note: Requires KPG-AE1/DE1 software key loader or Motorola KVL3000 Plus/4000 key loader device. KWD-AE31K is an U.S. DOC/BIS Export Controlled Item (ECCN 5A002A.1)
Note:  Required for Link Layer Authentication
[Intrinsically Safe Option]- Must be Kenwood installed for I.S.</t>
  </si>
  <si>
    <t xml:space="preserve">Encryption modules, key loaders and radios containing encryption are export controlled by the U.S. Department of Commerce Bureau of Industry &amp; Security EAR regulations and may either require an Export License, are eligible for a License Exception (ENC) or are exportable with No License Required (NLR) depending on the country, the consignee and the intended use. High level encryption is a special commodity that may require an export license to most countries. See www.bis.gov for more information regarding export regulations. DO NOT SHIP encryption items outside the U.S. without proper DOC/BIS Export Licenses and/or compliances.
Kenwood may request the following information to be submitted at time of order (this information must meet Kenwood internal approvals prior to shipment even if being returned to Kenwood later: 
a) Initial Destination: Initial delivery point if different from Ultimate Destination 
(customer distribution center, headquarters, Contractship, manufacturer's representative)
* Business/Agency Name:
* Address:
* Contact Person Name:
* Contact Phone:
b) Ultimate Destination: Final delivery point(s); deployment/distribution
* Business/Agency Name:
* Address:
* Contact Person Name:
* Contact Phone:
c) Intended Use of Radios: Law enforcement, security, operations, etc.
</t>
  </si>
  <si>
    <t>KWD-AE30 AES FIPS140-2 SCM , NIST Validation &amp; Customer Shipping
A secure delivery method direct to the end user customer is required by the NIST AES FIPS 140-2 validation rules. For U.S. Federal Government entities the SCM must ship from Kenwood USA Corporation directly to the end user customer by a trusted carrier (FEDEX, UPS or a designated Kenwood USA Corporation employee); shipping/handling by a Contract or other entity is not acceptable. This may or may not be required by local/state government agencies or business/industrial users. Please check with the end use customer about their AES encryption handling requirements before ordering. Kenwood will not be responsible for shipments of KWD-AE30K modules to erroneous destinations specified on an order.</t>
  </si>
  <si>
    <t xml:space="preserve">Encryption Software Option, key loaders and radios containing encryption are export controlled by the U.S. Department of Commerce Bureau of Industry &amp; Security EAR regulations and may either require an Export License, are eligible for a License Exception (ENC) or are exportable with No License Required (NLR) depending on the country, the consignee and the intended use. High level encryption is a special commodity that may require an export license to most countries. See www.bis.gov for more information regarding export regulations. DO NOT SHIP encryption items outside the U.S. without proper DOC/BIS Export Licenses and/or compliances.
JVCKENWOOD may request the following information to be submitted at time of order (this information must meet JVCKENWOOD internal approvals prior to shipment even if being returned to JVCKENWOOD later: 
a) Initial Destination: Initial delivery point if different from Ultimate Destination 
(customer distribution center, headquarters, Contractship, manufacturer's representative)
* Business/Agency Name:
* Address:
* Contact Person Name:
* Contact Phone:
b) Ultimate Destination: Final delivery point(s); deployment/distribution
* Business/Agency Name:
* Address:
* Contact Person Name:
* Contact Phone:
c) Intended Use of Radios: Law enforcement, security, operations, etc.
</t>
  </si>
  <si>
    <t>Contract Price</t>
  </si>
  <si>
    <t>Bluetooth</t>
  </si>
  <si>
    <t>Man Down</t>
  </si>
  <si>
    <t>P25 Paging Encode</t>
  </si>
  <si>
    <t xml:space="preserve">4000 Channels/Talkgroups </t>
  </si>
  <si>
    <t>4000 Ch</t>
  </si>
  <si>
    <t>All radios discounted at 20% off EFJohnson List Price.</t>
  </si>
  <si>
    <t>All base stations discounted at 20% off EFJohnson List Price.</t>
  </si>
  <si>
    <t xml:space="preserve">2425X7AX53XXX </t>
  </si>
  <si>
    <t xml:space="preserve">2425X7DX93XXX </t>
  </si>
  <si>
    <t xml:space="preserve">2425X7BX53XXX </t>
  </si>
  <si>
    <t xml:space="preserve">2425X7EX93XXX </t>
  </si>
  <si>
    <t xml:space="preserve">2425X7CX53XXX </t>
  </si>
  <si>
    <t xml:space="preserve">2425X7FX93XXX </t>
  </si>
  <si>
    <t>2425X1A653XXX</t>
  </si>
  <si>
    <t xml:space="preserve">2425X1D693XXX </t>
  </si>
  <si>
    <t>2425X1B653XXX</t>
  </si>
  <si>
    <t xml:space="preserve">2425X1E693XXX </t>
  </si>
  <si>
    <t>2425X1C653XXX</t>
  </si>
  <si>
    <t xml:space="preserve">2425X1F693XXX </t>
  </si>
  <si>
    <t>2425X2A453XXX</t>
  </si>
  <si>
    <t>2425X2D493XXX</t>
  </si>
  <si>
    <t>2425X2B453XXX</t>
  </si>
  <si>
    <t>2425X2E493XXX</t>
  </si>
  <si>
    <t>2425X2C453XXX</t>
  </si>
  <si>
    <t>2425X2F493XXX</t>
  </si>
  <si>
    <t>The following selections require Protocol Option 1 (Analog FM):</t>
  </si>
  <si>
    <t xml:space="preserve">SMARTNET® II Trunking </t>
  </si>
  <si>
    <t xml:space="preserve">SmartZone® Trunking </t>
  </si>
  <si>
    <t>Project 25 Phase 1 Trunking Only (includes system option 3)</t>
  </si>
  <si>
    <t>Project 25 Phase 2 TDMA (includes system option 3 &amp; 4)</t>
  </si>
  <si>
    <t xml:space="preserve">FIRESafe™ Command </t>
  </si>
  <si>
    <t>The following selection requires System Option 4 or 5):</t>
  </si>
  <si>
    <t>242567GXXXXAA28</t>
  </si>
  <si>
    <t xml:space="preserve">700/800 MHz, 30/35W, 762-870 MHz Dash Mount </t>
  </si>
  <si>
    <t>242567HXXXXAA28</t>
  </si>
  <si>
    <t xml:space="preserve">700/800 MHz, 30/35W, 762-870 MHz Remote Mount </t>
  </si>
  <si>
    <t xml:space="preserve">242567GXXXBAA28 </t>
  </si>
  <si>
    <t>700/800 MHz, 30/35W, 762-870 MHz Control Station (includes Power supply &amp; cabinet)</t>
  </si>
  <si>
    <t>Enhanced VRS</t>
  </si>
  <si>
    <t>2425W7GXXXXXA28</t>
  </si>
  <si>
    <t>2425W7HXXXXXA28</t>
  </si>
  <si>
    <t>2425W7GXXXBXA28</t>
  </si>
  <si>
    <t xml:space="preserve">Conventional System/SMARTNET® II Trunking </t>
  </si>
  <si>
    <t xml:space="preserve">Conventional System/SMARTNET® II Trunking/SmartZone® Trunking </t>
  </si>
  <si>
    <t>Viking VP400 Portable</t>
  </si>
  <si>
    <t>Viking VM600 Mobile</t>
  </si>
  <si>
    <t>Viking VM400 Mobile</t>
  </si>
  <si>
    <t>Radio No Longer Available—Model Discontinued</t>
  </si>
  <si>
    <r>
      <t>Encryption</t>
    </r>
    <r>
      <rPr>
        <b/>
        <i/>
        <strike/>
        <sz val="11"/>
        <color theme="1"/>
        <rFont val="Calibri"/>
        <family val="2"/>
        <scheme val="minor"/>
      </rPr>
      <t xml:space="preserve"> (requires Protocol Option 2 - Digital/Project 25 CAI AMBE+2)</t>
    </r>
  </si>
  <si>
    <t>Radio Not Available—Model Discontinued</t>
  </si>
  <si>
    <r>
      <t>Remote Control Head</t>
    </r>
    <r>
      <rPr>
        <strike/>
        <sz val="10"/>
        <color theme="1"/>
        <rFont val="Calibri"/>
        <family val="2"/>
        <scheme val="minor"/>
      </rPr>
      <t xml:space="preserve"> (includes standard palm mic &amp; external speaker)</t>
    </r>
  </si>
  <si>
    <r>
      <t xml:space="preserve">Remote Control Head with no mic </t>
    </r>
    <r>
      <rPr>
        <strike/>
        <sz val="10"/>
        <color theme="1"/>
        <rFont val="Calibri"/>
        <family val="2"/>
        <scheme val="minor"/>
      </rPr>
      <t>(includes external speaker)</t>
    </r>
  </si>
  <si>
    <r>
      <t xml:space="preserve">Project 25 Phase 1 Trunking Only </t>
    </r>
    <r>
      <rPr>
        <strike/>
        <sz val="10"/>
        <color theme="1"/>
        <rFont val="Calibri"/>
        <family val="2"/>
        <scheme val="minor"/>
      </rPr>
      <t>(includes system option 3)</t>
    </r>
  </si>
  <si>
    <t>NASPO Subcategory: Mobile, Single Band, Tier 1 and Tier 2</t>
  </si>
  <si>
    <t>NASPO Subcategory: Mobile, Single Band, Tier 1 &amp; Tier 2
Please note that the purchase of up to four single radios requires the purchase of only one control head</t>
  </si>
  <si>
    <t>NX-5200/5300
NASPO Subcategory: Portable, Single-band, Tier 1 and Tier 2</t>
  </si>
  <si>
    <t>NX-5400
NASPO Subcategory: Portable, Single-band, Tier 1 and Tier 2</t>
  </si>
  <si>
    <t>NX-5700/5800/5900
NASPO Subcategory: Mobile, Single-band,Tier 1 and Tier 2</t>
  </si>
  <si>
    <t>NX-3200/3300
NASPO Subcategory: Portable, Single-band, Tier 3</t>
  </si>
  <si>
    <t>NX-3220/3320
NASPO Subcategory: Portable, Single-band, Tier 3</t>
  </si>
  <si>
    <r>
      <t>Project 25 Phase 1 Trunking Only</t>
    </r>
    <r>
      <rPr>
        <strike/>
        <sz val="10"/>
        <color theme="1"/>
        <rFont val="Calibri"/>
        <family val="2"/>
        <scheme val="minor"/>
      </rPr>
      <t xml:space="preserve"> (includes system option 4)</t>
    </r>
  </si>
  <si>
    <t>KENWOOD Viking Price Guide  |  March 2019</t>
  </si>
  <si>
    <t>VM7630HBF-P</t>
  </si>
  <si>
    <t>KCH-20RV</t>
  </si>
  <si>
    <t>4096 Ch</t>
  </si>
  <si>
    <t>P25 Paging Decode</t>
  </si>
  <si>
    <r>
      <t xml:space="preserve">License Key for KPG-D1NK
Programming Software for TK-5x30 Portable/Mobile (Windows® Vista/7/8/8.1)  
</t>
    </r>
    <r>
      <rPr>
        <b/>
        <i/>
        <strike/>
        <sz val="11"/>
        <color theme="1"/>
        <rFont val="Calibri"/>
        <family val="2"/>
        <scheme val="minor"/>
      </rPr>
      <t>Note:  Requires KPT-300LMC for authentication</t>
    </r>
  </si>
  <si>
    <r>
      <t xml:space="preserve">OTAP Manager Software
• License includes 50 radios 
• To add more radios / serial ports, you must contact EF Johnson Technologies
(1-800-328-3911 Option 1)
</t>
    </r>
    <r>
      <rPr>
        <b/>
        <i/>
        <strike/>
        <sz val="11"/>
        <rFont val="Calibri"/>
        <family val="2"/>
        <scheme val="minor"/>
      </rPr>
      <t>Note:  Requires KPT-300LMC for authentication</t>
    </r>
  </si>
  <si>
    <r>
      <t>License Key for KAS-12
Battery Reader Software for KNB</t>
    </r>
    <r>
      <rPr>
        <strike/>
        <sz val="11"/>
        <color rgb="FFFF0000"/>
        <rFont val="Calibri"/>
        <family val="2"/>
        <scheme val="minor"/>
      </rPr>
      <t>-</t>
    </r>
    <r>
      <rPr>
        <strike/>
        <sz val="11"/>
        <rFont val="Calibri"/>
        <family val="2"/>
        <scheme val="minor"/>
      </rPr>
      <t xml:space="preserve">L1/2/3/ &amp; KSC-Y32 (Windows® Vista/7/8/8.1)
</t>
    </r>
    <r>
      <rPr>
        <b/>
        <i/>
        <strike/>
        <sz val="11"/>
        <rFont val="Calibri"/>
        <family val="2"/>
        <scheme val="minor"/>
      </rPr>
      <t>Note:  Requires KPT-300LMC for authentication</t>
    </r>
  </si>
  <si>
    <r>
      <rPr>
        <b/>
        <strike/>
        <sz val="11"/>
        <rFont val="Calibri"/>
        <family val="2"/>
        <scheme val="minor"/>
      </rPr>
      <t>Software License Key Discount Structure:</t>
    </r>
    <r>
      <rPr>
        <strike/>
        <sz val="11"/>
        <rFont val="Calibri"/>
        <family val="2"/>
        <scheme val="minor"/>
      </rPr>
      <t xml:space="preserve">
1         License Key       -
2-4     License Keys    10% Off
5-14   License Keys  35% Off
15-24 License Keys  40% Off
25+     License Keys  45% Off</t>
    </r>
  </si>
  <si>
    <r>
      <t xml:space="preserve">PCs registered under the same KPT-300LMC Account Registration Key (License Key) will be able to authentic Radio Features that can then be viewed / shared / managed by all registered users for the account.  
</t>
    </r>
    <r>
      <rPr>
        <b/>
        <i/>
        <strike/>
        <sz val="10"/>
        <color theme="1"/>
        <rFont val="Calibri"/>
        <family val="2"/>
        <scheme val="minor"/>
      </rPr>
      <t>Note:  Radio Feature License Keys can be transferable from a radio to radio within 72 hours count started from being authenticated to a Radio. Once license transfered radio is authenticated by KPT-300LMC, 72 hours is reset and count started from first.</t>
    </r>
  </si>
  <si>
    <r>
      <t xml:space="preserve">Rapid rate single unit charger  (Long-Life Charge Mode capable with KAS-12 Software)
</t>
    </r>
    <r>
      <rPr>
        <b/>
        <strike/>
        <u/>
        <sz val="11"/>
        <rFont val="Calibri"/>
        <family val="2"/>
        <scheme val="minor"/>
      </rPr>
      <t>Note:</t>
    </r>
    <r>
      <rPr>
        <strike/>
        <sz val="11"/>
        <rFont val="Calibri"/>
        <family val="2"/>
        <scheme val="minor"/>
      </rPr>
      <t xml:space="preserve"> NiMH/Li-ion battery only</t>
    </r>
  </si>
  <si>
    <r>
      <t xml:space="preserve">License Key for KAS-12  </t>
    </r>
    <r>
      <rPr>
        <b/>
        <strike/>
        <sz val="11"/>
        <rFont val="Calibri"/>
        <family val="2"/>
        <scheme val="minor"/>
      </rPr>
      <t>(Authentication required)</t>
    </r>
    <r>
      <rPr>
        <strike/>
        <sz val="11"/>
        <rFont val="Calibri"/>
        <family val="2"/>
        <scheme val="minor"/>
      </rPr>
      <t xml:space="preserve">
Battery Reader Software for KNB-L1M/L2M/L3M &amp; KSC-Y32 (Windows® Vista/7/8/8.1)</t>
    </r>
  </si>
  <si>
    <r>
      <t xml:space="preserve">MIL-SPEC, IP67 (Immersion) Speaker Mic </t>
    </r>
    <r>
      <rPr>
        <b/>
        <strike/>
        <u/>
        <sz val="11"/>
        <rFont val="Calibri"/>
        <family val="2"/>
        <scheme val="minor"/>
      </rPr>
      <t>Compatible with ANR Feature
Note:</t>
    </r>
    <r>
      <rPr>
        <strike/>
        <sz val="11"/>
        <rFont val="Calibri"/>
        <family val="2"/>
        <scheme val="minor"/>
      </rPr>
      <t xml:space="preserve"> only compatible with a TK-5x30 series portable</t>
    </r>
  </si>
  <si>
    <r>
      <t xml:space="preserve">MIL-SPEC, Speaker Mic. with Antenna Connector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>:  5/16" Coax cable hex wrench included (antenna is not included).</t>
    </r>
  </si>
  <si>
    <r>
      <t xml:space="preserve">AES FIPS140-2 &amp; DES Encryption Module (Multi-Key)
Order a Labor Code </t>
    </r>
    <r>
      <rPr>
        <b/>
        <strike/>
        <u/>
        <sz val="11"/>
        <rFont val="Calibri"/>
        <family val="2"/>
        <scheme val="minor"/>
      </rPr>
      <t>L-5003</t>
    </r>
    <r>
      <rPr>
        <strike/>
        <sz val="11"/>
        <rFont val="Calibri"/>
        <family val="2"/>
        <scheme val="minor"/>
      </rPr>
      <t xml:space="preserve"> if installation is required.
KWD-AE30K requires: a Motorola KVL3000 Plus/4000 key loader device.
KWD-AE30K is an U.S. DOC/BIS Export Controlled Item (ECCN 5A002A.1)</t>
    </r>
  </si>
  <si>
    <r>
      <t xml:space="preserve">AES &amp; DES Encryption Module (Multi-Key)
Order a Labor Code </t>
    </r>
    <r>
      <rPr>
        <b/>
        <strike/>
        <u/>
        <sz val="11"/>
        <rFont val="Calibri"/>
        <family val="2"/>
        <scheme val="minor"/>
      </rPr>
      <t>L-5004</t>
    </r>
    <r>
      <rPr>
        <strike/>
        <sz val="11"/>
        <rFont val="Calibri"/>
        <family val="2"/>
        <scheme val="minor"/>
      </rPr>
      <t xml:space="preserve"> if installation is required.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>: Requires KPG-AE1/DE1 software key loader or Motorola KVL3000 Plus/4000 key loader device. KWD-AE31K is an U.S. DOC/BIS Export Controlled Item (ECCN 5A002A.1)</t>
    </r>
  </si>
  <si>
    <r>
      <t xml:space="preserve">AES/DES Encryption Software Key Loader for KWD-AE31K
</t>
    </r>
    <r>
      <rPr>
        <b/>
        <strike/>
        <sz val="11"/>
        <rFont val="Calibri"/>
        <family val="2"/>
        <scheme val="minor"/>
      </rPr>
      <t>Authentication by KPT-300LMC is required</t>
    </r>
    <r>
      <rPr>
        <strike/>
        <sz val="11"/>
        <rFont val="Calibri"/>
        <family val="2"/>
        <scheme val="minor"/>
      </rPr>
      <t xml:space="preserve">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>: KPG-AE1 is a U.S. DOC/BIS Export Controlled Item (ECCN 5D002A)</t>
    </r>
  </si>
  <si>
    <r>
      <t xml:space="preserve">DES Encryption Software Key Loader for KWD-AE31K
</t>
    </r>
    <r>
      <rPr>
        <b/>
        <strike/>
        <sz val="11"/>
        <rFont val="Calibri"/>
        <family val="2"/>
        <scheme val="minor"/>
      </rPr>
      <t>Authentication by KPT-300LMC is required</t>
    </r>
    <r>
      <rPr>
        <strike/>
        <sz val="11"/>
        <rFont val="Calibri"/>
        <family val="2"/>
        <scheme val="minor"/>
      </rPr>
      <t xml:space="preserve">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>: KPG-DE1 is a U.S. DOC/BIS Export Controlled Item (ECCN 5D992A.1)</t>
    </r>
  </si>
  <si>
    <r>
      <t xml:space="preserve">Access Key for KPG-D1NK P25 trunked programming 
</t>
    </r>
    <r>
      <rPr>
        <b/>
        <strike/>
        <u/>
        <sz val="11"/>
        <rFont val="Calibri"/>
        <family val="2"/>
        <scheme val="minor"/>
      </rPr>
      <t>Notes:</t>
    </r>
    <r>
      <rPr>
        <strike/>
        <sz val="11"/>
        <rFont val="Calibri"/>
        <family val="2"/>
        <scheme val="minor"/>
      </rPr>
      <t xml:space="preserve"> Enables P25 Trunked system programming privileges in a KPG-D1NK.
• For TK-5x30 series only 
• Must be activated by trunked system operator (SYSOP) with KWD-ASK-MK Master Key
• Must have KPG-D1NK 
• Configurable expiration period of KWD-ASK-AK set by KWD-ASK-MK is available for 3 years for built in battery. USB Key must be replaced since the expiration set up dose not work after 3 years.</t>
    </r>
  </si>
  <si>
    <r>
      <t xml:space="preserve">Master Key for activating KWD-ASK-AK Access Keys 
</t>
    </r>
    <r>
      <rPr>
        <b/>
        <strike/>
        <sz val="11"/>
        <rFont val="Calibri"/>
        <family val="2"/>
        <scheme val="minor"/>
      </rPr>
      <t>- Restricted Purchase Requirements -</t>
    </r>
    <r>
      <rPr>
        <strike/>
        <sz val="11"/>
        <rFont val="Calibri"/>
        <family val="2"/>
        <scheme val="minor"/>
      </rPr>
      <t xml:space="preserve">
</t>
    </r>
    <r>
      <rPr>
        <b/>
        <strike/>
        <u/>
        <sz val="11"/>
        <rFont val="Calibri"/>
        <family val="2"/>
        <scheme val="minor"/>
      </rPr>
      <t>Notes:</t>
    </r>
    <r>
      <rPr>
        <strike/>
        <sz val="11"/>
        <rFont val="Calibri"/>
        <family val="2"/>
        <scheme val="minor"/>
      </rPr>
      <t xml:space="preserve">
• For TK-5x30 series only.
• Sold to trunked system operator (SYSOP) or SYSOP authorized entities only
• Must have KPG-D1NK
• SYSOP must provide 3-digit HEX HSID to Kenwood with P25 Trunking System Keys Request Form placed on Kenwood Tools.
• Purchase KWD-ASK-AK Access Keys if needed.</t>
    </r>
  </si>
  <si>
    <r>
      <t xml:space="preserve">Account Registration Key
</t>
    </r>
    <r>
      <rPr>
        <b/>
        <strike/>
        <u/>
        <sz val="11"/>
        <rFont val="Calibri"/>
        <family val="2"/>
        <scheme val="minor"/>
      </rPr>
      <t xml:space="preserve">Note: </t>
    </r>
    <r>
      <rPr>
        <strike/>
        <sz val="11"/>
        <rFont val="Calibri"/>
        <family val="2"/>
        <scheme val="minor"/>
      </rPr>
      <t>specify the number of PC's used for Radio Feature License Activation.</t>
    </r>
  </si>
  <si>
    <r>
      <t xml:space="preserve">Factory Activation of Radio Feature Licenses (per Radio)
</t>
    </r>
    <r>
      <rPr>
        <b/>
        <strike/>
        <u/>
        <sz val="11"/>
        <rFont val="Calibri"/>
        <family val="2"/>
        <scheme val="minor"/>
      </rPr>
      <t>Note:</t>
    </r>
    <r>
      <rPr>
        <strike/>
        <sz val="11"/>
        <rFont val="Calibri"/>
        <family val="2"/>
        <scheme val="minor"/>
      </rPr>
      <t xml:space="preserve"> Must purchase Radio Feature Licenses separately</t>
    </r>
  </si>
  <si>
    <r>
      <t xml:space="preserve">KPG-D1NK System Key File (SKF)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 xml:space="preserve">: Enables P25 Trunked system programming privileges in a KPG-D1NK.
</t>
    </r>
    <r>
      <rPr>
        <b/>
        <strike/>
        <sz val="11"/>
        <rFont val="Calibri"/>
        <family val="2"/>
        <scheme val="minor"/>
      </rPr>
      <t>- Restricted Purchase Requirements -</t>
    </r>
    <r>
      <rPr>
        <strike/>
        <sz val="11"/>
        <rFont val="Calibri"/>
        <family val="2"/>
        <scheme val="minor"/>
      </rPr>
      <t xml:space="preserve">
• Trunked system operator (SYSOP) must provide 3-digit HEX HSID to EF Johnson with P25 Trunking System Keys Request Form placed on Kenwood Tools.
• Must have KPG-D1NK.
• EF Johnson ships an encrypted  *.SKF file via E-Mail to the address provided on the  P25 Trunking System Keys Request Form placed on Kenwood Tools.
• Non-SYSOP entities ordering L-5005 must provide verifiable written authorization from SYSOP to receive an *.SKF file.
• 3-digit HEX HSID are securely encrypted &amp; embedded in the *.SKF file.
</t>
    </r>
  </si>
  <si>
    <t>Radios Not Available—Models Discontinued</t>
  </si>
  <si>
    <r>
      <t xml:space="preserve">VHF (136-174MHz), 50 Watts  Analog,P25 Conventional, P25 Phase I Trunking 
</t>
    </r>
    <r>
      <rPr>
        <b/>
        <strike/>
        <sz val="11"/>
        <rFont val="Calibri"/>
        <family val="2"/>
        <scheme val="minor"/>
      </rPr>
      <t>RF Deck Only (No KCH-19 Control Head, KMC-35 Microphone, KMB-33 Bracket, KCT-23 DC Cable)</t>
    </r>
  </si>
  <si>
    <r>
      <t xml:space="preserve">UHF (450-520MHz), 45 Watts  Analog,P25 Conventional, P25 Phase I Trunking
</t>
    </r>
    <r>
      <rPr>
        <b/>
        <strike/>
        <sz val="11"/>
        <color theme="1"/>
        <rFont val="Calibri"/>
        <family val="2"/>
        <scheme val="minor"/>
      </rPr>
      <t>RF Deck Only (No KCH-19 Control Head, KMC-35 Microphone, KMB-33 Bracket, KCT-23 DC Cable)</t>
    </r>
  </si>
  <si>
    <r>
      <t xml:space="preserve">UHF (380-470MHz), 45 Watts  Analog,P25 Conventional, P25 Phase I Trunking
</t>
    </r>
    <r>
      <rPr>
        <b/>
        <strike/>
        <sz val="11"/>
        <color theme="1"/>
        <rFont val="Calibri"/>
        <family val="2"/>
        <scheme val="minor"/>
      </rPr>
      <t>RF Deck Only (No KCH-19 Control Head, KMC-35 Microphone, KMB-33 Bracket, KCT-23 DC Cable)</t>
    </r>
  </si>
  <si>
    <r>
      <t xml:space="preserve">7/800, 45 Watts, Analog, P25 Conventional, P25 Phase I Trunking
</t>
    </r>
    <r>
      <rPr>
        <b/>
        <strike/>
        <sz val="11"/>
        <rFont val="Calibri"/>
        <family val="2"/>
        <scheme val="minor"/>
      </rPr>
      <t>RF Deck Only (No KCH-19 Control Head, KMC-35 Microphone, KMB-33 Bracket, KCT-23 DC Cable)</t>
    </r>
  </si>
  <si>
    <r>
      <t>Dash or Remote Configuration</t>
    </r>
    <r>
      <rPr>
        <b/>
        <i/>
        <strike/>
        <sz val="10"/>
        <color theme="0"/>
        <rFont val="Calibri"/>
        <family val="2"/>
        <scheme val="minor"/>
      </rPr>
      <t xml:space="preserve"> (Firmware Release 1.5 or Later required)</t>
    </r>
  </si>
  <si>
    <r>
      <t xml:space="preserve">7/800, 45 Watts, Analog, P25 Conventional, P25 Phase I Trunking - </t>
    </r>
    <r>
      <rPr>
        <b/>
        <strike/>
        <sz val="11"/>
        <rFont val="Calibri"/>
        <family val="2"/>
        <scheme val="minor"/>
      </rPr>
      <t>RF Deck Only (No KCH-19 Control Head, KMC-35 Microphone, KMB-33 Bracket, KCT-23 DC Cable)</t>
    </r>
  </si>
  <si>
    <r>
      <t xml:space="preserve">Full Featured Remote Control Panel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 xml:space="preserve">: </t>
    </r>
    <r>
      <rPr>
        <strike/>
        <u/>
        <sz val="11"/>
        <rFont val="Calibri"/>
        <family val="2"/>
        <scheme val="minor"/>
      </rPr>
      <t>Remote configuration only</t>
    </r>
    <r>
      <rPr>
        <strike/>
        <sz val="11"/>
        <rFont val="Calibri"/>
        <family val="2"/>
        <scheme val="minor"/>
      </rPr>
      <t>. No Internal Speaker included. KES-5/3 is required.</t>
    </r>
  </si>
  <si>
    <r>
      <t xml:space="preserve">External speaker, 40W max input
</t>
    </r>
    <r>
      <rPr>
        <b/>
        <strike/>
        <u/>
        <sz val="11"/>
        <rFont val="Calibri"/>
        <family val="2"/>
        <scheme val="minor"/>
      </rPr>
      <t>Note:</t>
    </r>
    <r>
      <rPr>
        <strike/>
        <sz val="11"/>
        <rFont val="Calibri"/>
        <family val="2"/>
        <scheme val="minor"/>
      </rPr>
      <t xml:space="preserve"> requires KAP-2 (PA/HA unit) or KCT-72M (connection cable) installed.</t>
    </r>
  </si>
  <si>
    <r>
      <t xml:space="preserve">Control Station Desktop Microphone (8-pin mod. plug)
</t>
    </r>
    <r>
      <rPr>
        <b/>
        <strike/>
        <u/>
        <sz val="11"/>
        <rFont val="Calibri"/>
        <family val="2"/>
        <scheme val="minor"/>
      </rPr>
      <t>Note:</t>
    </r>
    <r>
      <rPr>
        <strike/>
        <sz val="11"/>
        <rFont val="Calibri"/>
        <family val="2"/>
        <scheme val="minor"/>
      </rPr>
      <t xml:space="preserve"> NOT compatible in a TDMA operation  </t>
    </r>
  </si>
  <si>
    <r>
      <t xml:space="preserve">External speaker, 40W max input 
</t>
    </r>
    <r>
      <rPr>
        <b/>
        <strike/>
        <u/>
        <sz val="11"/>
        <rFont val="Calibri"/>
        <family val="2"/>
        <scheme val="minor"/>
      </rPr>
      <t>Note:</t>
    </r>
    <r>
      <rPr>
        <strike/>
        <sz val="11"/>
        <rFont val="Calibri"/>
        <family val="2"/>
        <scheme val="minor"/>
      </rPr>
      <t xml:space="preserve"> requires KAP-2 (PA/HA unit) installed</t>
    </r>
  </si>
  <si>
    <r>
      <t xml:space="preserve">KCT-71 Extended Control Head Cable (up to 50 ft. max.)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 xml:space="preserve">: Please specify exact length at 1ft. increments when ordering.
</t>
    </r>
    <r>
      <rPr>
        <b/>
        <strike/>
        <u/>
        <sz val="11"/>
        <rFont val="Calibri"/>
        <family val="2"/>
        <scheme val="minor"/>
      </rPr>
      <t>Caution</t>
    </r>
    <r>
      <rPr>
        <strike/>
        <sz val="11"/>
        <rFont val="Calibri"/>
        <family val="2"/>
        <scheme val="minor"/>
      </rPr>
      <t>: Extended control head cables exhibit a loss in speaker audio power to the control heads.</t>
    </r>
  </si>
  <si>
    <r>
      <t xml:space="preserve">KCT-71 Extended Control Head Cable (up to 100 ft. max.)
</t>
    </r>
    <r>
      <rPr>
        <b/>
        <strike/>
        <u/>
        <sz val="11"/>
        <rFont val="Calibri"/>
        <family val="2"/>
        <scheme val="minor"/>
      </rPr>
      <t>Note</t>
    </r>
    <r>
      <rPr>
        <strike/>
        <sz val="11"/>
        <rFont val="Calibri"/>
        <family val="2"/>
        <scheme val="minor"/>
      </rPr>
      <t xml:space="preserve">: Please specify exact length at 1ft. increments when ordering.
</t>
    </r>
    <r>
      <rPr>
        <b/>
        <strike/>
        <u/>
        <sz val="11"/>
        <rFont val="Calibri"/>
        <family val="2"/>
        <scheme val="minor"/>
      </rPr>
      <t>Caution</t>
    </r>
    <r>
      <rPr>
        <strike/>
        <sz val="11"/>
        <rFont val="Calibri"/>
        <family val="2"/>
        <scheme val="minor"/>
      </rPr>
      <t>: Extended control head cables exhibit a loss in speaker audio power to the control heads.</t>
    </r>
  </si>
  <si>
    <t>Primary Radio -  (First Deck, Choose one)</t>
  </si>
  <si>
    <t>VM7000 39-50 MHZ Hi Power Low Band Primary</t>
  </si>
  <si>
    <t>VM7730HBF-P</t>
  </si>
  <si>
    <t>VM7000 136-174 MHZ Hi Power Primary</t>
  </si>
  <si>
    <t>VM7730BF-P</t>
  </si>
  <si>
    <t>VM7000 136-174 MHZ Primary</t>
  </si>
  <si>
    <t>VM7830BF-P</t>
  </si>
  <si>
    <t>VM7000 450-520 MHZ Primary</t>
  </si>
  <si>
    <t>VM7830BF2-P</t>
  </si>
  <si>
    <t>VM7000 380-470 MHZ Primary</t>
  </si>
  <si>
    <t>VM7930BF-P</t>
  </si>
  <si>
    <t>VM7000 700/800 MHZ Primary</t>
  </si>
  <si>
    <t>Secondary Radio -  (2nd-4th Deck, Choose up to 3)</t>
  </si>
  <si>
    <t>VM7730HBF-S</t>
  </si>
  <si>
    <t>VM7000 136-174 MHZ Hi Power Secondary</t>
  </si>
  <si>
    <t>VM7630HBF-S</t>
  </si>
  <si>
    <t>VM7000 39-50 MHZ Hi Power Low Band Secondary</t>
  </si>
  <si>
    <t>VM7000 136-174 MHZ Secondary</t>
  </si>
  <si>
    <t>VM7000 450-520 MHZ Secondary</t>
  </si>
  <si>
    <t>VM7000 380-470 MHZ Secondary</t>
  </si>
  <si>
    <t>VM7000 700/800 MHZ Secondary</t>
  </si>
  <si>
    <t>KMB-36</t>
  </si>
  <si>
    <t>Hi Power Deck Mounting Bracket</t>
  </si>
  <si>
    <t>836VMB10</t>
  </si>
  <si>
    <t>Mounting Bracket, Dual Deck, VM7000</t>
  </si>
  <si>
    <t>KCT-18</t>
  </si>
  <si>
    <t>Hi Power Ignition Sense Cable</t>
  </si>
  <si>
    <t>KCT-23M4</t>
  </si>
  <si>
    <t xml:space="preserve">Hi Power Deck DC Cable </t>
  </si>
  <si>
    <t>USB Micro A-B Cable</t>
  </si>
  <si>
    <t>KES-5A</t>
  </si>
  <si>
    <t>Power Supply</t>
  </si>
  <si>
    <t>EH-30</t>
  </si>
  <si>
    <t>VM7000 DC Power Supply</t>
  </si>
  <si>
    <t>DC Switching Power Supply</t>
  </si>
  <si>
    <t>Viking16</t>
  </si>
  <si>
    <t>KENWOOD Viking Price Guide  |  June 2019</t>
  </si>
  <si>
    <t>KENWOOD Viking Price Guide  | June 2019</t>
  </si>
  <si>
    <t>ATLAS Price Guide  |  June 2019</t>
  </si>
  <si>
    <t>Effective Date: June 2019</t>
  </si>
  <si>
    <t>KMC-67</t>
  </si>
  <si>
    <t>Mobile Microphone, 3 Button, VM-T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</si>
</sst>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_-[$$-409]* #,##0.00_ ;_-[$$-409]* \-#,##0.00\ ;_-[$$-409]* &quot;-&quot;??_ ;_-@_ "/>
    <numFmt numFmtId="166" formatCode="#,##0.00_ ;[Red]\-#,##0.00\ "/>
    <numFmt numFmtId="167" formatCode="[$$-409]#,##0.00"/>
    <numFmt numFmtId="168" formatCode="&quot;$&quot;#,##0.00"/>
  </numFmts>
  <fonts count="10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222222"/>
      <name val="Tahoma"/>
      <family val="2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u/>
      <sz val="7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7"/>
      <name val="Arial"/>
      <family val="2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7"/>
      <name val="Arial"/>
      <family val="2"/>
    </font>
    <font>
      <b/>
      <i/>
      <sz val="7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i/>
      <sz val="10"/>
      <color theme="0"/>
      <name val="Arial"/>
      <family val="2"/>
    </font>
    <font>
      <b/>
      <i/>
      <sz val="8"/>
      <color theme="0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i/>
      <sz val="7"/>
      <color theme="1"/>
      <name val="Arial"/>
      <family val="2"/>
    </font>
    <font>
      <b/>
      <i/>
      <sz val="8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i/>
      <sz val="7"/>
      <color rgb="FFFF0000"/>
      <name val="Arial"/>
      <family val="2"/>
    </font>
    <font>
      <b/>
      <i/>
      <u/>
      <sz val="7"/>
      <color rgb="FFFF0000"/>
      <name val="Arial"/>
      <family val="2"/>
    </font>
    <font>
      <sz val="10"/>
      <color theme="1"/>
      <name val="Arial"/>
      <family val="2"/>
    </font>
    <font>
      <u/>
      <sz val="7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name val="Calibri"/>
      <family val="2"/>
    </font>
    <font>
      <vertAlign val="superscript"/>
      <sz val="8"/>
      <name val="Arial"/>
      <family val="2"/>
    </font>
    <font>
      <b/>
      <i/>
      <sz val="8"/>
      <color rgb="FFFF0000"/>
      <name val="Arial"/>
      <family val="2"/>
    </font>
    <font>
      <b/>
      <i/>
      <u/>
      <sz val="7"/>
      <name val="Arial"/>
      <family val="2"/>
    </font>
    <font>
      <i/>
      <sz val="7"/>
      <name val="Arial"/>
      <family val="2"/>
    </font>
    <font>
      <i/>
      <u/>
      <sz val="7"/>
      <name val="Arial"/>
      <family val="2"/>
    </font>
    <font>
      <i/>
      <sz val="9"/>
      <name val="Arial"/>
      <family val="2"/>
    </font>
    <font>
      <b/>
      <i/>
      <vertAlign val="superscript"/>
      <sz val="10"/>
      <color theme="0"/>
      <name val="Arial"/>
      <family val="2"/>
    </font>
    <font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7"/>
      <color theme="1"/>
      <name val="Arial"/>
      <family val="2"/>
    </font>
    <font>
      <b/>
      <i/>
      <sz val="8"/>
      <name val="Arial"/>
      <family val="2"/>
    </font>
    <font>
      <sz val="7.5"/>
      <name val="Arial"/>
      <family val="2"/>
    </font>
    <font>
      <sz val="8"/>
      <color theme="0"/>
      <name val="Arial"/>
      <family val="2"/>
    </font>
    <font>
      <u/>
      <sz val="10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u/>
      <sz val="8"/>
      <color theme="1"/>
      <name val="Arial"/>
      <family val="2"/>
    </font>
    <font>
      <b/>
      <i/>
      <u/>
      <sz val="7"/>
      <color theme="1"/>
      <name val="Arial"/>
      <family val="2"/>
    </font>
    <font>
      <i/>
      <sz val="7"/>
      <color theme="1"/>
      <name val="Arial"/>
      <family val="2"/>
    </font>
    <font>
      <b/>
      <u/>
      <sz val="8"/>
      <color rgb="FFFF0000"/>
      <name val="Arial"/>
      <family val="2"/>
    </font>
    <font>
      <b/>
      <i/>
      <sz val="7"/>
      <color theme="0"/>
      <name val="Arial"/>
      <family val="2"/>
    </font>
    <font>
      <b/>
      <sz val="8"/>
      <color theme="0"/>
      <name val="Arial"/>
      <family val="2"/>
    </font>
    <font>
      <b/>
      <i/>
      <u/>
      <sz val="8"/>
      <color theme="0"/>
      <name val="Arial"/>
      <family val="2"/>
    </font>
    <font>
      <i/>
      <sz val="8"/>
      <color theme="0"/>
      <name val="Arial"/>
      <family val="2"/>
    </font>
    <font>
      <b/>
      <i/>
      <u/>
      <sz val="10"/>
      <color indexed="8"/>
      <name val="Arial"/>
      <family val="2"/>
    </font>
    <font>
      <sz val="10"/>
      <color rgb="FFFF0000"/>
      <name val="Arial"/>
      <family val="2"/>
    </font>
    <font>
      <b/>
      <sz val="7"/>
      <color rgb="FFFF0000"/>
      <name val="Arial"/>
      <family val="2"/>
    </font>
    <font>
      <vertAlign val="superscript"/>
      <sz val="6"/>
      <name val="Arial"/>
      <family val="2"/>
    </font>
    <font>
      <vertAlign val="superscript"/>
      <sz val="7"/>
      <name val="Arial"/>
      <family val="2"/>
    </font>
    <font>
      <sz val="9"/>
      <color theme="1"/>
      <name val="Arial"/>
      <family val="2"/>
    </font>
    <font>
      <b/>
      <strike/>
      <sz val="11"/>
      <color theme="1"/>
      <name val="Calibri"/>
      <family val="2"/>
      <scheme val="minor"/>
    </font>
    <font>
      <strike/>
      <sz val="11"/>
      <color theme="0"/>
      <name val="Calibri"/>
      <family val="2"/>
      <scheme val="minor"/>
    </font>
    <font>
      <b/>
      <strike/>
      <sz val="11"/>
      <color theme="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strike/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i/>
      <strike/>
      <sz val="11"/>
      <color theme="1"/>
      <name val="Calibri"/>
      <family val="2"/>
      <scheme val="minor"/>
    </font>
    <font>
      <strike/>
      <sz val="9"/>
      <color rgb="FF222222"/>
      <name val="Tahoma"/>
      <family val="2"/>
    </font>
    <font>
      <b/>
      <i/>
      <strike/>
      <sz val="11"/>
      <name val="Calibri"/>
      <family val="2"/>
      <scheme val="minor"/>
    </font>
    <font>
      <strike/>
      <sz val="11"/>
      <color rgb="FF222222"/>
      <name val="Calibri"/>
      <family val="2"/>
      <scheme val="minor"/>
    </font>
    <font>
      <strike/>
      <u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trike/>
      <sz val="11"/>
      <name val="Calibri"/>
      <family val="2"/>
      <scheme val="minor"/>
    </font>
    <font>
      <b/>
      <strike/>
      <u/>
      <sz val="11"/>
      <name val="Calibri"/>
      <family val="2"/>
      <scheme val="minor"/>
    </font>
    <font>
      <b/>
      <i/>
      <strike/>
      <sz val="10"/>
      <color theme="0"/>
      <name val="Calibri"/>
      <family val="2"/>
      <scheme val="minor"/>
    </font>
    <font>
      <strike/>
      <u/>
      <sz val="11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i/>
      <strike/>
      <sz val="10"/>
      <name val="Arial"/>
      <family val="2"/>
    </font>
    <font>
      <strike/>
      <sz val="8"/>
      <name val="Arial"/>
      <family val="2"/>
    </font>
    <font>
      <strike/>
      <sz val="10"/>
      <name val="Arial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">
    <xf numFmtId="0" fontId="0" fillId="0" borderId="0"/>
    <xf numFmtId="44" fontId="5" fillId="0" borderId="0" applyFont="0" applyFill="0" applyBorder="0" applyAlignment="0" applyProtection="0"/>
    <xf numFmtId="0" fontId="11" fillId="0" borderId="0"/>
    <xf numFmtId="44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38" fontId="14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6" fillId="0" borderId="0"/>
    <xf numFmtId="0" fontId="31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</cellStyleXfs>
  <cellXfs count="93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Fill="1" applyAlignment="1">
      <alignment vertical="center"/>
    </xf>
    <xf numFmtId="0" fontId="0" fillId="0" borderId="0" xfId="0" applyAlignment="1">
      <alignment horizontal="left" vertical="center" wrapText="1"/>
    </xf>
    <xf numFmtId="44" fontId="0" fillId="0" borderId="0" xfId="1" applyFont="1" applyAlignment="1">
      <alignment horizontal="left" vertical="center"/>
    </xf>
    <xf numFmtId="0" fontId="0" fillId="0" borderId="0" xfId="0" applyAlignment="1">
      <alignment vertical="center" wrapText="1"/>
    </xf>
    <xf numFmtId="44" fontId="6" fillId="0" borderId="0" xfId="1" applyFont="1" applyAlignment="1">
      <alignment vertical="center"/>
    </xf>
    <xf numFmtId="44" fontId="3" fillId="3" borderId="0" xfId="1" applyFont="1" applyFill="1" applyAlignment="1">
      <alignment vertical="center"/>
    </xf>
    <xf numFmtId="44" fontId="0" fillId="0" borderId="0" xfId="1" applyFont="1" applyAlignment="1">
      <alignment vertical="center"/>
    </xf>
    <xf numFmtId="44" fontId="9" fillId="0" borderId="0" xfId="6" applyFont="1" applyAlignment="1">
      <alignment vertical="top"/>
    </xf>
    <xf numFmtId="0" fontId="5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Fill="1"/>
    <xf numFmtId="0" fontId="0" fillId="0" borderId="0" xfId="0" applyAlignment="1">
      <alignment vertical="center"/>
    </xf>
    <xf numFmtId="0" fontId="21" fillId="0" borderId="0" xfId="0" applyFont="1"/>
    <xf numFmtId="0" fontId="0" fillId="4" borderId="0" xfId="0" applyFill="1"/>
    <xf numFmtId="0" fontId="21" fillId="4" borderId="0" xfId="0" applyFont="1" applyFill="1"/>
    <xf numFmtId="1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44" fontId="9" fillId="0" borderId="1" xfId="1" applyFont="1" applyFill="1" applyBorder="1" applyAlignment="1">
      <alignment horizontal="left" vertical="center"/>
    </xf>
    <xf numFmtId="0" fontId="0" fillId="0" borderId="0" xfId="0" applyFill="1"/>
    <xf numFmtId="0" fontId="21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1" fillId="5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4" fontId="0" fillId="0" borderId="2" xfId="1" applyFont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44" fontId="3" fillId="3" borderId="2" xfId="1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44" fontId="0" fillId="0" borderId="2" xfId="1" applyFont="1" applyFill="1" applyBorder="1" applyAlignment="1">
      <alignment horizontal="left" vertical="center" wrapText="1"/>
    </xf>
    <xf numFmtId="6" fontId="0" fillId="0" borderId="2" xfId="1" applyNumberFormat="1" applyFont="1" applyFill="1" applyBorder="1" applyAlignment="1">
      <alignment horizontal="center" vertical="center"/>
    </xf>
    <xf numFmtId="0" fontId="9" fillId="0" borderId="2" xfId="26" applyFont="1" applyFill="1" applyBorder="1" applyAlignment="1">
      <alignment horizontal="left" vertical="top"/>
    </xf>
    <xf numFmtId="0" fontId="9" fillId="0" borderId="2" xfId="26" applyFont="1" applyFill="1" applyBorder="1" applyAlignment="1">
      <alignment vertical="top" wrapText="1"/>
    </xf>
    <xf numFmtId="164" fontId="9" fillId="0" borderId="2" xfId="6" applyNumberFormat="1" applyFont="1" applyFill="1" applyBorder="1" applyAlignment="1">
      <alignment horizontal="right" vertical="top"/>
    </xf>
    <xf numFmtId="0" fontId="9" fillId="0" borderId="2" xfId="26" applyFont="1" applyFill="1" applyBorder="1" applyAlignment="1">
      <alignment vertical="center"/>
    </xf>
    <xf numFmtId="0" fontId="9" fillId="0" borderId="2" xfId="26" applyFont="1" applyFill="1" applyBorder="1" applyAlignment="1">
      <alignment vertical="center" wrapText="1"/>
    </xf>
    <xf numFmtId="44" fontId="9" fillId="0" borderId="2" xfId="3" applyFont="1" applyFill="1" applyBorder="1" applyAlignment="1">
      <alignment horizontal="right" vertical="center"/>
    </xf>
    <xf numFmtId="0" fontId="5" fillId="0" borderId="2" xfId="26" applyFont="1" applyFill="1" applyBorder="1" applyAlignment="1">
      <alignment vertical="center"/>
    </xf>
    <xf numFmtId="0" fontId="5" fillId="0" borderId="2" xfId="26" applyFont="1" applyFill="1" applyBorder="1" applyAlignment="1">
      <alignment vertical="center" wrapText="1"/>
    </xf>
    <xf numFmtId="164" fontId="5" fillId="0" borderId="2" xfId="3" applyNumberFormat="1" applyFont="1" applyFill="1" applyBorder="1" applyAlignment="1">
      <alignment vertical="center"/>
    </xf>
    <xf numFmtId="164" fontId="9" fillId="0" borderId="2" xfId="3" applyNumberFormat="1" applyFont="1" applyFill="1" applyBorder="1" applyAlignment="1">
      <alignment vertical="center"/>
    </xf>
    <xf numFmtId="0" fontId="9" fillId="0" borderId="2" xfId="26" applyFont="1" applyFill="1" applyBorder="1" applyAlignment="1">
      <alignment horizontal="left" vertical="center" wrapText="1"/>
    </xf>
    <xf numFmtId="164" fontId="9" fillId="0" borderId="2" xfId="3" applyNumberFormat="1" applyFont="1" applyFill="1" applyBorder="1" applyAlignment="1">
      <alignment horizontal="right" vertical="center"/>
    </xf>
    <xf numFmtId="44" fontId="3" fillId="3" borderId="2" xfId="1" applyFont="1" applyFill="1" applyBorder="1" applyAlignment="1">
      <alignment vertical="center"/>
    </xf>
    <xf numFmtId="0" fontId="9" fillId="0" borderId="2" xfId="26" applyFont="1" applyFill="1" applyBorder="1" applyAlignment="1">
      <alignment horizontal="left" vertical="center"/>
    </xf>
    <xf numFmtId="44" fontId="9" fillId="0" borderId="2" xfId="3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7" fontId="0" fillId="0" borderId="2" xfId="1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 wrapText="1"/>
    </xf>
    <xf numFmtId="7" fontId="0" fillId="4" borderId="2" xfId="1" applyNumberFormat="1" applyFont="1" applyFill="1" applyBorder="1" applyAlignment="1">
      <alignment horizontal="right" vertical="center"/>
    </xf>
    <xf numFmtId="44" fontId="0" fillId="0" borderId="2" xfId="1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44" fontId="0" fillId="2" borderId="2" xfId="1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7" fontId="0" fillId="0" borderId="2" xfId="1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9" fillId="0" borderId="2" xfId="26" applyFont="1" applyBorder="1" applyAlignment="1">
      <alignment vertical="center"/>
    </xf>
    <xf numFmtId="44" fontId="9" fillId="0" borderId="2" xfId="6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44" fontId="0" fillId="0" borderId="2" xfId="1" applyFont="1" applyFill="1" applyBorder="1" applyAlignment="1">
      <alignment vertical="center"/>
    </xf>
    <xf numFmtId="0" fontId="0" fillId="0" borderId="2" xfId="26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 wrapText="1"/>
    </xf>
    <xf numFmtId="44" fontId="3" fillId="2" borderId="2" xfId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0" fillId="0" borderId="2" xfId="26" applyFont="1" applyFill="1" applyBorder="1" applyAlignment="1">
      <alignment vertical="center"/>
    </xf>
    <xf numFmtId="0" fontId="3" fillId="3" borderId="2" xfId="0" applyFont="1" applyFill="1" applyBorder="1" applyAlignment="1">
      <alignment horizontal="left" vertical="center" wrapText="1"/>
    </xf>
    <xf numFmtId="0" fontId="9" fillId="0" borderId="1" xfId="26" applyFont="1" applyFill="1" applyBorder="1" applyAlignment="1">
      <alignment vertical="center"/>
    </xf>
    <xf numFmtId="0" fontId="9" fillId="0" borderId="1" xfId="26" applyFont="1" applyFill="1" applyBorder="1" applyAlignment="1">
      <alignment vertical="center" wrapText="1"/>
    </xf>
    <xf numFmtId="44" fontId="0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2" xfId="39" applyFont="1" applyFill="1" applyBorder="1" applyAlignment="1">
      <alignment horizontal="left" vertical="center"/>
    </xf>
    <xf numFmtId="44" fontId="9" fillId="0" borderId="2" xfId="39" applyNumberFormat="1" applyFont="1" applyFill="1" applyBorder="1" applyAlignment="1">
      <alignment horizont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" fontId="26" fillId="0" borderId="2" xfId="0" applyNumberFormat="1" applyFont="1" applyBorder="1" applyAlignment="1">
      <alignment horizontal="left"/>
    </xf>
    <xf numFmtId="0" fontId="27" fillId="0" borderId="2" xfId="0" applyFont="1" applyBorder="1"/>
    <xf numFmtId="44" fontId="0" fillId="0" borderId="0" xfId="1" applyFont="1" applyFill="1" applyBorder="1" applyAlignment="1">
      <alignment vertical="center"/>
    </xf>
    <xf numFmtId="44" fontId="0" fillId="0" borderId="2" xfId="1" applyFont="1" applyFill="1" applyBorder="1" applyAlignment="1">
      <alignment horizontal="left" vertical="center" wrapText="1"/>
    </xf>
    <xf numFmtId="0" fontId="9" fillId="0" borderId="2" xfId="26" applyFont="1" applyFill="1" applyBorder="1" applyAlignment="1">
      <alignment vertical="center"/>
    </xf>
    <xf numFmtId="0" fontId="9" fillId="0" borderId="2" xfId="26" applyFont="1" applyFill="1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23" fillId="0" borderId="0" xfId="38" applyFill="1" applyAlignment="1">
      <alignment horizontal="center" vertical="center"/>
    </xf>
    <xf numFmtId="0" fontId="24" fillId="0" borderId="0" xfId="0" applyFont="1" applyAlignment="1">
      <alignment horizontal="center"/>
    </xf>
    <xf numFmtId="0" fontId="23" fillId="0" borderId="0" xfId="38" applyAlignment="1"/>
    <xf numFmtId="43" fontId="32" fillId="8" borderId="1" xfId="5" applyFont="1" applyFill="1" applyBorder="1" applyAlignment="1">
      <alignment horizontal="right" vertical="center" wrapText="1"/>
    </xf>
    <xf numFmtId="43" fontId="32" fillId="8" borderId="1" xfId="5" applyFont="1" applyFill="1" applyBorder="1" applyAlignment="1">
      <alignment horizontal="right" wrapText="1"/>
    </xf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38" applyFill="1" applyAlignment="1">
      <alignment horizontal="center" vertical="center"/>
    </xf>
    <xf numFmtId="0" fontId="23" fillId="0" borderId="0" xfId="38" applyAlignment="1">
      <alignment horizontal="center" vertical="center"/>
    </xf>
    <xf numFmtId="0" fontId="32" fillId="8" borderId="1" xfId="0" applyFont="1" applyFill="1" applyBorder="1" applyAlignment="1">
      <alignment horizontal="left" vertical="center"/>
    </xf>
    <xf numFmtId="0" fontId="33" fillId="8" borderId="1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 wrapText="1"/>
    </xf>
    <xf numFmtId="0" fontId="36" fillId="4" borderId="0" xfId="4" applyFont="1" applyFill="1" applyBorder="1" applyAlignment="1">
      <alignment horizontal="left" vertical="center"/>
    </xf>
    <xf numFmtId="4" fontId="36" fillId="4" borderId="0" xfId="4" applyNumberFormat="1" applyFont="1" applyFill="1" applyBorder="1" applyAlignment="1">
      <alignment horizontal="right" wrapText="1"/>
    </xf>
    <xf numFmtId="0" fontId="38" fillId="4" borderId="0" xfId="4" applyFont="1" applyFill="1" applyBorder="1" applyAlignment="1">
      <alignment horizontal="right" wrapText="1"/>
    </xf>
    <xf numFmtId="4" fontId="39" fillId="4" borderId="0" xfId="4" quotePrefix="1" applyNumberFormat="1" applyFont="1" applyFill="1" applyBorder="1" applyAlignment="1">
      <alignment horizontal="center" wrapText="1"/>
    </xf>
    <xf numFmtId="4" fontId="39" fillId="4" borderId="0" xfId="4" applyNumberFormat="1" applyFont="1" applyFill="1" applyBorder="1" applyAlignment="1">
      <alignment horizontal="center" wrapText="1"/>
    </xf>
    <xf numFmtId="0" fontId="42" fillId="0" borderId="0" xfId="0" applyFont="1" applyBorder="1"/>
    <xf numFmtId="0" fontId="0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43" fontId="0" fillId="0" borderId="0" xfId="0" applyNumberFormat="1" applyFont="1" applyBorder="1" applyAlignment="1">
      <alignment horizontal="right" vertical="center" wrapText="1"/>
    </xf>
    <xf numFmtId="0" fontId="0" fillId="0" borderId="5" xfId="0" applyFont="1" applyFill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43" fontId="0" fillId="0" borderId="4" xfId="0" applyNumberFormat="1" applyFont="1" applyBorder="1" applyAlignment="1">
      <alignment horizontal="right" vertical="center" wrapText="1"/>
    </xf>
    <xf numFmtId="0" fontId="12" fillId="0" borderId="5" xfId="0" applyFont="1" applyFill="1" applyBorder="1" applyAlignment="1">
      <alignment horizontal="left" vertical="center" wrapText="1"/>
    </xf>
    <xf numFmtId="43" fontId="0" fillId="0" borderId="5" xfId="0" applyNumberFormat="1" applyFont="1" applyFill="1" applyBorder="1" applyAlignment="1">
      <alignment horizontal="right" vertical="center" wrapText="1"/>
    </xf>
    <xf numFmtId="43" fontId="0" fillId="0" borderId="4" xfId="0" applyNumberFormat="1" applyFont="1" applyFill="1" applyBorder="1" applyAlignment="1">
      <alignment horizontal="right" vertical="center" wrapText="1"/>
    </xf>
    <xf numFmtId="43" fontId="0" fillId="0" borderId="6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43" fontId="0" fillId="0" borderId="0" xfId="0" applyNumberFormat="1" applyFont="1" applyFill="1" applyBorder="1" applyAlignment="1">
      <alignment horizontal="right" vertical="center" wrapText="1"/>
    </xf>
    <xf numFmtId="0" fontId="12" fillId="0" borderId="6" xfId="0" applyFont="1" applyBorder="1" applyAlignment="1">
      <alignment horizontal="left" vertical="center" wrapText="1"/>
    </xf>
    <xf numFmtId="0" fontId="47" fillId="0" borderId="0" xfId="0" applyFont="1" applyBorder="1"/>
    <xf numFmtId="44" fontId="42" fillId="0" borderId="0" xfId="8" applyFont="1" applyBorder="1" applyAlignment="1">
      <alignment horizontal="center"/>
    </xf>
    <xf numFmtId="44" fontId="42" fillId="0" borderId="0" xfId="8" applyFont="1" applyBorder="1"/>
    <xf numFmtId="0" fontId="37" fillId="0" borderId="0" xfId="4" applyFont="1" applyBorder="1" applyAlignment="1">
      <alignment horizontal="left" vertical="center"/>
    </xf>
    <xf numFmtId="0" fontId="37" fillId="0" borderId="0" xfId="4" applyFont="1" applyBorder="1" applyAlignment="1">
      <alignment horizontal="center" wrapText="1"/>
    </xf>
    <xf numFmtId="4" fontId="37" fillId="0" borderId="0" xfId="4" applyNumberFormat="1" applyFont="1" applyBorder="1" applyAlignment="1">
      <alignment horizontal="right" wrapText="1"/>
    </xf>
    <xf numFmtId="0" fontId="0" fillId="0" borderId="5" xfId="0" applyFont="1" applyFill="1" applyBorder="1" applyAlignment="1">
      <alignment vertical="top"/>
    </xf>
    <xf numFmtId="0" fontId="12" fillId="0" borderId="5" xfId="0" applyFont="1" applyFill="1" applyBorder="1" applyAlignment="1">
      <alignment vertical="top" wrapText="1"/>
    </xf>
    <xf numFmtId="44" fontId="0" fillId="0" borderId="5" xfId="8" applyFont="1" applyFill="1" applyBorder="1" applyAlignment="1">
      <alignment horizontal="right" vertical="top"/>
    </xf>
    <xf numFmtId="0" fontId="0" fillId="0" borderId="4" xfId="0" applyFont="1" applyFill="1" applyBorder="1" applyAlignment="1">
      <alignment horizontal="left" vertical="center"/>
    </xf>
    <xf numFmtId="0" fontId="19" fillId="0" borderId="0" xfId="26" applyFont="1" applyFill="1" applyAlignment="1">
      <alignment horizontal="left" vertical="center"/>
    </xf>
    <xf numFmtId="168" fontId="19" fillId="0" borderId="0" xfId="0" applyNumberFormat="1" applyFont="1" applyFill="1" applyBorder="1" applyAlignment="1">
      <alignment horizontal="left" vertical="center"/>
    </xf>
    <xf numFmtId="0" fontId="32" fillId="8" borderId="8" xfId="0" applyFont="1" applyFill="1" applyBorder="1" applyAlignment="1">
      <alignment horizontal="left" vertical="center"/>
    </xf>
    <xf numFmtId="0" fontId="32" fillId="8" borderId="5" xfId="0" applyFont="1" applyFill="1" applyBorder="1" applyAlignment="1">
      <alignment horizontal="center" vertical="center" wrapText="1"/>
    </xf>
    <xf numFmtId="4" fontId="32" fillId="8" borderId="5" xfId="0" applyNumberFormat="1" applyFont="1" applyFill="1" applyBorder="1" applyAlignment="1">
      <alignment horizontal="right" vertical="center"/>
    </xf>
    <xf numFmtId="4" fontId="32" fillId="8" borderId="9" xfId="0" applyNumberFormat="1" applyFont="1" applyFill="1" applyBorder="1" applyAlignment="1">
      <alignment horizontal="right" vertical="center"/>
    </xf>
    <xf numFmtId="0" fontId="32" fillId="8" borderId="8" xfId="4" applyFont="1" applyFill="1" applyBorder="1" applyAlignment="1">
      <alignment horizontal="left" vertical="center"/>
    </xf>
    <xf numFmtId="0" fontId="33" fillId="8" borderId="5" xfId="4" applyFont="1" applyFill="1" applyBorder="1" applyAlignment="1">
      <alignment horizontal="center" wrapText="1"/>
    </xf>
    <xf numFmtId="4" fontId="33" fillId="8" borderId="5" xfId="4" applyNumberFormat="1" applyFont="1" applyFill="1" applyBorder="1" applyAlignment="1">
      <alignment horizontal="right" wrapText="1"/>
    </xf>
    <xf numFmtId="4" fontId="33" fillId="8" borderId="9" xfId="4" applyNumberFormat="1" applyFont="1" applyFill="1" applyBorder="1" applyAlignment="1">
      <alignment horizontal="right" wrapText="1"/>
    </xf>
    <xf numFmtId="0" fontId="36" fillId="4" borderId="6" xfId="4" applyFont="1" applyFill="1" applyBorder="1" applyAlignment="1">
      <alignment horizontal="left" vertical="center"/>
    </xf>
    <xf numFmtId="0" fontId="37" fillId="4" borderId="6" xfId="4" applyFont="1" applyFill="1" applyBorder="1" applyAlignment="1">
      <alignment horizontal="left" vertical="center"/>
    </xf>
    <xf numFmtId="4" fontId="36" fillId="4" borderId="6" xfId="4" applyNumberFormat="1" applyFont="1" applyFill="1" applyBorder="1" applyAlignment="1">
      <alignment horizontal="right" wrapText="1"/>
    </xf>
    <xf numFmtId="0" fontId="11" fillId="0" borderId="0" xfId="0" applyFont="1" applyAlignment="1">
      <alignment vertical="top"/>
    </xf>
    <xf numFmtId="0" fontId="44" fillId="0" borderId="0" xfId="0" applyFont="1" applyAlignment="1">
      <alignment wrapText="1"/>
    </xf>
    <xf numFmtId="4" fontId="0" fillId="0" borderId="0" xfId="0" applyNumberFormat="1" applyFont="1" applyAlignment="1">
      <alignment horizontal="right" vertical="top"/>
    </xf>
    <xf numFmtId="0" fontId="0" fillId="4" borderId="0" xfId="0" applyFont="1" applyFill="1" applyBorder="1" applyAlignment="1">
      <alignment vertical="top"/>
    </xf>
    <xf numFmtId="0" fontId="12" fillId="4" borderId="0" xfId="0" applyFont="1" applyFill="1" applyBorder="1" applyAlignment="1">
      <alignment vertical="top" wrapText="1"/>
    </xf>
    <xf numFmtId="2" fontId="0" fillId="4" borderId="0" xfId="20" applyNumberFormat="1" applyFont="1" applyFill="1" applyBorder="1" applyAlignment="1">
      <alignment horizontal="right" vertical="top"/>
    </xf>
    <xf numFmtId="0" fontId="0" fillId="0" borderId="4" xfId="26" applyFont="1" applyFill="1" applyBorder="1" applyAlignment="1">
      <alignment vertical="center"/>
    </xf>
    <xf numFmtId="2" fontId="0" fillId="0" borderId="4" xfId="0" applyNumberFormat="1" applyFont="1" applyFill="1" applyBorder="1" applyAlignment="1">
      <alignment horizontal="right" vertical="top" wrapText="1"/>
    </xf>
    <xf numFmtId="0" fontId="0" fillId="0" borderId="5" xfId="26" applyFont="1" applyFill="1" applyBorder="1" applyAlignment="1">
      <alignment vertical="center"/>
    </xf>
    <xf numFmtId="2" fontId="0" fillId="0" borderId="5" xfId="0" applyNumberFormat="1" applyFont="1" applyFill="1" applyBorder="1" applyAlignment="1">
      <alignment horizontal="right" vertical="top" wrapText="1"/>
    </xf>
    <xf numFmtId="0" fontId="0" fillId="0" borderId="0" xfId="0" applyFont="1" applyBorder="1" applyAlignment="1">
      <alignment vertical="top"/>
    </xf>
    <xf numFmtId="0" fontId="12" fillId="0" borderId="0" xfId="0" applyFont="1" applyBorder="1" applyAlignment="1">
      <alignment vertical="top" wrapText="1"/>
    </xf>
    <xf numFmtId="168" fontId="0" fillId="0" borderId="0" xfId="0" applyNumberFormat="1" applyFont="1" applyFill="1" applyBorder="1" applyAlignment="1">
      <alignment horizontal="right" vertical="top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0" borderId="4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0" fontId="23" fillId="0" borderId="0" xfId="38" applyAlignment="1">
      <alignment horizontal="center"/>
    </xf>
    <xf numFmtId="0" fontId="57" fillId="0" borderId="0" xfId="0" applyFont="1" applyAlignment="1">
      <alignment horizontal="center" vertical="center"/>
    </xf>
    <xf numFmtId="0" fontId="11" fillId="0" borderId="4" xfId="26" applyFont="1" applyBorder="1" applyAlignment="1">
      <alignment vertical="top"/>
    </xf>
    <xf numFmtId="0" fontId="42" fillId="0" borderId="0" xfId="26" applyFont="1" applyBorder="1"/>
    <xf numFmtId="0" fontId="47" fillId="0" borderId="4" xfId="26" applyFont="1" applyBorder="1"/>
    <xf numFmtId="0" fontId="12" fillId="0" borderId="0" xfId="26" applyFont="1" applyBorder="1"/>
    <xf numFmtId="0" fontId="32" fillId="8" borderId="0" xfId="26" applyFont="1" applyFill="1" applyBorder="1" applyAlignment="1">
      <alignment horizontal="left" vertical="center"/>
    </xf>
    <xf numFmtId="0" fontId="32" fillId="8" borderId="0" xfId="26" applyFont="1" applyFill="1" applyBorder="1" applyAlignment="1">
      <alignment horizontal="center" vertical="center" wrapText="1"/>
    </xf>
    <xf numFmtId="0" fontId="64" fillId="10" borderId="0" xfId="26" applyFont="1" applyFill="1" applyBorder="1" applyAlignment="1">
      <alignment horizontal="center" vertical="center" wrapText="1"/>
    </xf>
    <xf numFmtId="0" fontId="65" fillId="10" borderId="0" xfId="26" applyFont="1" applyFill="1" applyBorder="1" applyAlignment="1">
      <alignment vertical="top"/>
    </xf>
    <xf numFmtId="4" fontId="65" fillId="10" borderId="0" xfId="26" applyNumberFormat="1" applyFont="1" applyFill="1" applyBorder="1" applyAlignment="1">
      <alignment horizontal="right" vertical="top"/>
    </xf>
    <xf numFmtId="0" fontId="33" fillId="11" borderId="0" xfId="4" applyFont="1" applyFill="1" applyBorder="1" applyAlignment="1">
      <alignment horizontal="left" vertical="center"/>
    </xf>
    <xf numFmtId="0" fontId="33" fillId="11" borderId="0" xfId="4" applyFont="1" applyFill="1" applyBorder="1" applyAlignment="1">
      <alignment horizontal="center" wrapText="1"/>
    </xf>
    <xf numFmtId="0" fontId="60" fillId="11" borderId="0" xfId="4" applyFont="1" applyFill="1" applyBorder="1" applyAlignment="1">
      <alignment horizontal="center" wrapText="1"/>
    </xf>
    <xf numFmtId="4" fontId="42" fillId="0" borderId="0" xfId="26" applyNumberFormat="1" applyFont="1" applyBorder="1" applyAlignment="1">
      <alignment horizontal="right" vertical="top"/>
    </xf>
    <xf numFmtId="4" fontId="42" fillId="0" borderId="0" xfId="3" applyNumberFormat="1" applyFont="1" applyBorder="1" applyAlignment="1">
      <alignment horizontal="right" vertical="top"/>
    </xf>
    <xf numFmtId="4" fontId="32" fillId="8" borderId="0" xfId="26" applyNumberFormat="1" applyFont="1" applyFill="1" applyBorder="1" applyAlignment="1">
      <alignment horizontal="right" vertical="top"/>
    </xf>
    <xf numFmtId="4" fontId="33" fillId="11" borderId="0" xfId="4" applyNumberFormat="1" applyFont="1" applyFill="1" applyBorder="1" applyAlignment="1">
      <alignment horizontal="right" vertical="top" wrapText="1"/>
    </xf>
    <xf numFmtId="2" fontId="42" fillId="0" borderId="0" xfId="26" applyNumberFormat="1" applyFont="1" applyBorder="1" applyAlignment="1">
      <alignment horizontal="center" vertical="top"/>
    </xf>
    <xf numFmtId="2" fontId="42" fillId="0" borderId="0" xfId="3" applyNumberFormat="1" applyFont="1" applyBorder="1" applyAlignment="1">
      <alignment vertical="top"/>
    </xf>
    <xf numFmtId="0" fontId="12" fillId="0" borderId="4" xfId="26" applyFont="1" applyFill="1" applyBorder="1" applyAlignment="1">
      <alignment vertical="top" wrapText="1"/>
    </xf>
    <xf numFmtId="0" fontId="36" fillId="4" borderId="0" xfId="4" applyFont="1" applyFill="1" applyBorder="1" applyAlignment="1">
      <alignment horizontal="left" vertical="center"/>
    </xf>
    <xf numFmtId="0" fontId="11" fillId="2" borderId="5" xfId="26" applyFont="1" applyFill="1" applyBorder="1" applyAlignment="1">
      <alignment vertical="center"/>
    </xf>
    <xf numFmtId="0" fontId="12" fillId="2" borderId="5" xfId="26" applyFont="1" applyFill="1" applyBorder="1" applyAlignment="1">
      <alignment vertical="center" wrapText="1"/>
    </xf>
    <xf numFmtId="0" fontId="11" fillId="2" borderId="6" xfId="26" applyFont="1" applyFill="1" applyBorder="1" applyAlignment="1">
      <alignment vertical="center"/>
    </xf>
    <xf numFmtId="0" fontId="39" fillId="4" borderId="0" xfId="4" applyFont="1" applyFill="1" applyBorder="1" applyAlignment="1">
      <alignment horizontal="left" wrapText="1" indent="22"/>
    </xf>
    <xf numFmtId="0" fontId="37" fillId="4" borderId="0" xfId="4" applyFont="1" applyFill="1" applyBorder="1" applyAlignment="1">
      <alignment vertical="center"/>
    </xf>
    <xf numFmtId="0" fontId="42" fillId="4" borderId="0" xfId="4" applyFont="1" applyFill="1" applyBorder="1" applyAlignment="1">
      <alignment vertical="center"/>
    </xf>
    <xf numFmtId="0" fontId="32" fillId="8" borderId="0" xfId="4" applyFont="1" applyFill="1" applyBorder="1" applyAlignment="1">
      <alignment horizontal="left" vertical="center"/>
    </xf>
    <xf numFmtId="0" fontId="33" fillId="8" borderId="0" xfId="4" applyFont="1" applyFill="1" applyBorder="1" applyAlignment="1">
      <alignment horizontal="center" wrapText="1"/>
    </xf>
    <xf numFmtId="0" fontId="36" fillId="4" borderId="4" xfId="4" applyFont="1" applyFill="1" applyBorder="1" applyAlignment="1">
      <alignment horizontal="left" vertical="center"/>
    </xf>
    <xf numFmtId="0" fontId="39" fillId="4" borderId="4" xfId="4" applyFont="1" applyFill="1" applyBorder="1" applyAlignment="1">
      <alignment horizontal="left" wrapText="1" indent="22"/>
    </xf>
    <xf numFmtId="44" fontId="11" fillId="2" borderId="5" xfId="3" applyFont="1" applyFill="1" applyBorder="1" applyAlignment="1">
      <alignment horizontal="right" vertical="top"/>
    </xf>
    <xf numFmtId="44" fontId="11" fillId="2" borderId="6" xfId="3" applyFont="1" applyFill="1" applyBorder="1" applyAlignment="1">
      <alignment horizontal="right" vertical="top"/>
    </xf>
    <xf numFmtId="4" fontId="32" fillId="8" borderId="0" xfId="26" applyNumberFormat="1" applyFont="1" applyFill="1" applyBorder="1" applyAlignment="1">
      <alignment horizontal="right" vertical="top"/>
    </xf>
    <xf numFmtId="4" fontId="36" fillId="4" borderId="0" xfId="4" applyNumberFormat="1" applyFont="1" applyFill="1" applyBorder="1" applyAlignment="1">
      <alignment horizontal="right" vertical="top" wrapText="1"/>
    </xf>
    <xf numFmtId="4" fontId="39" fillId="4" borderId="0" xfId="4" quotePrefix="1" applyNumberFormat="1" applyFont="1" applyFill="1" applyBorder="1" applyAlignment="1">
      <alignment horizontal="center" vertical="top" wrapText="1"/>
    </xf>
    <xf numFmtId="4" fontId="39" fillId="4" borderId="0" xfId="4" applyNumberFormat="1" applyFont="1" applyFill="1" applyBorder="1" applyAlignment="1">
      <alignment horizontal="center" vertical="top" wrapText="1"/>
    </xf>
    <xf numFmtId="4" fontId="39" fillId="4" borderId="4" xfId="4" applyNumberFormat="1" applyFont="1" applyFill="1" applyBorder="1" applyAlignment="1">
      <alignment horizontal="center" vertical="top" wrapText="1"/>
    </xf>
    <xf numFmtId="4" fontId="36" fillId="4" borderId="4" xfId="4" applyNumberFormat="1" applyFont="1" applyFill="1" applyBorder="1" applyAlignment="1">
      <alignment horizontal="right" vertical="top" wrapText="1"/>
    </xf>
    <xf numFmtId="0" fontId="11" fillId="0" borderId="0" xfId="26" applyFont="1" applyAlignment="1">
      <alignment vertical="top"/>
    </xf>
    <xf numFmtId="0" fontId="11" fillId="0" borderId="0" xfId="26" applyFont="1" applyFill="1" applyBorder="1" applyAlignment="1">
      <alignment horizontal="left" vertical="top"/>
    </xf>
    <xf numFmtId="0" fontId="12" fillId="0" borderId="5" xfId="26" applyFont="1" applyFill="1" applyBorder="1" applyAlignment="1">
      <alignment vertical="top" wrapText="1"/>
    </xf>
    <xf numFmtId="0" fontId="11" fillId="0" borderId="5" xfId="26" applyFont="1" applyFill="1" applyBorder="1" applyAlignment="1">
      <alignment horizontal="left" vertical="top"/>
    </xf>
    <xf numFmtId="0" fontId="12" fillId="0" borderId="5" xfId="26" applyNumberFormat="1" applyFont="1" applyFill="1" applyBorder="1" applyAlignment="1">
      <alignment vertical="top" wrapText="1"/>
    </xf>
    <xf numFmtId="4" fontId="11" fillId="0" borderId="5" xfId="26" applyNumberFormat="1" applyFont="1" applyFill="1" applyBorder="1" applyAlignment="1">
      <alignment horizontal="right" vertical="top"/>
    </xf>
    <xf numFmtId="0" fontId="42" fillId="0" borderId="4" xfId="26" applyFont="1" applyFill="1" applyBorder="1" applyAlignment="1">
      <alignment horizontal="left" vertical="top"/>
    </xf>
    <xf numFmtId="0" fontId="12" fillId="0" borderId="5" xfId="26" applyFont="1" applyFill="1" applyBorder="1" applyAlignment="1">
      <alignment horizontal="left" vertical="top" wrapText="1"/>
    </xf>
    <xf numFmtId="0" fontId="12" fillId="0" borderId="0" xfId="26" applyFont="1" applyFill="1" applyBorder="1" applyAlignment="1">
      <alignment vertical="top" wrapText="1"/>
    </xf>
    <xf numFmtId="0" fontId="12" fillId="0" borderId="4" xfId="26" applyNumberFormat="1" applyFont="1" applyFill="1" applyBorder="1" applyAlignment="1">
      <alignment vertical="top" wrapText="1"/>
    </xf>
    <xf numFmtId="0" fontId="11" fillId="0" borderId="4" xfId="26" applyFont="1" applyFill="1" applyBorder="1" applyAlignment="1">
      <alignment horizontal="left" vertical="top"/>
    </xf>
    <xf numFmtId="0" fontId="11" fillId="0" borderId="5" xfId="26" applyFont="1" applyFill="1" applyBorder="1" applyAlignment="1">
      <alignment vertical="top"/>
    </xf>
    <xf numFmtId="0" fontId="12" fillId="0" borderId="4" xfId="26" applyFont="1" applyFill="1" applyBorder="1" applyAlignment="1">
      <alignment vertical="top" wrapText="1"/>
    </xf>
    <xf numFmtId="0" fontId="11" fillId="0" borderId="4" xfId="26" applyFont="1" applyFill="1" applyBorder="1" applyAlignment="1">
      <alignment vertical="top"/>
    </xf>
    <xf numFmtId="0" fontId="11" fillId="0" borderId="0" xfId="26" applyFont="1" applyBorder="1" applyAlignment="1">
      <alignment vertical="top"/>
    </xf>
    <xf numFmtId="0" fontId="12" fillId="0" borderId="5" xfId="26" applyFont="1" applyBorder="1" applyAlignment="1">
      <alignment horizontal="left" vertical="top" wrapText="1"/>
    </xf>
    <xf numFmtId="0" fontId="11" fillId="0" borderId="5" xfId="26" applyFont="1" applyBorder="1" applyAlignment="1">
      <alignment vertical="top"/>
    </xf>
    <xf numFmtId="0" fontId="12" fillId="0" borderId="4" xfId="26" applyFont="1" applyFill="1" applyBorder="1" applyAlignment="1">
      <alignment horizontal="left" vertical="top" wrapText="1"/>
    </xf>
    <xf numFmtId="0" fontId="11" fillId="0" borderId="4" xfId="26" applyFont="1" applyBorder="1" applyAlignment="1">
      <alignment vertical="top"/>
    </xf>
    <xf numFmtId="0" fontId="12" fillId="0" borderId="5" xfId="26" applyFont="1" applyFill="1" applyBorder="1" applyAlignment="1">
      <alignment vertical="center" wrapText="1"/>
    </xf>
    <xf numFmtId="0" fontId="12" fillId="0" borderId="4" xfId="26" applyFont="1" applyBorder="1" applyAlignment="1">
      <alignment horizontal="left" vertical="top" wrapText="1"/>
    </xf>
    <xf numFmtId="0" fontId="11" fillId="0" borderId="4" xfId="26" applyFill="1" applyBorder="1" applyAlignment="1">
      <alignment vertical="top"/>
    </xf>
    <xf numFmtId="0" fontId="11" fillId="0" borderId="6" xfId="26" applyFont="1" applyBorder="1" applyAlignment="1">
      <alignment vertical="top"/>
    </xf>
    <xf numFmtId="0" fontId="11" fillId="0" borderId="6" xfId="26" applyFont="1" applyFill="1" applyBorder="1" applyAlignment="1">
      <alignment horizontal="left" vertical="top"/>
    </xf>
    <xf numFmtId="0" fontId="12" fillId="0" borderId="0" xfId="26" applyFont="1" applyFill="1" applyBorder="1" applyAlignment="1">
      <alignment horizontal="left" vertical="top" wrapText="1"/>
    </xf>
    <xf numFmtId="0" fontId="47" fillId="0" borderId="4" xfId="26" applyFont="1" applyFill="1" applyBorder="1" applyAlignment="1">
      <alignment vertical="top" wrapText="1"/>
    </xf>
    <xf numFmtId="0" fontId="12" fillId="0" borderId="0" xfId="26" applyFont="1" applyFill="1" applyAlignment="1">
      <alignment vertical="top"/>
    </xf>
    <xf numFmtId="0" fontId="42" fillId="0" borderId="5" xfId="26" applyFont="1" applyFill="1" applyBorder="1" applyAlignment="1">
      <alignment horizontal="left" vertical="top"/>
    </xf>
    <xf numFmtId="0" fontId="47" fillId="0" borderId="5" xfId="26" applyFont="1" applyBorder="1" applyAlignment="1">
      <alignment vertical="top" wrapText="1"/>
    </xf>
    <xf numFmtId="0" fontId="42" fillId="0" borderId="5" xfId="26" applyFont="1" applyBorder="1" applyAlignment="1">
      <alignment vertical="top"/>
    </xf>
    <xf numFmtId="0" fontId="19" fillId="0" borderId="0" xfId="26" applyFont="1" applyFill="1" applyAlignment="1">
      <alignment vertical="top"/>
    </xf>
    <xf numFmtId="0" fontId="12" fillId="0" borderId="4" xfId="26" applyFont="1" applyBorder="1" applyAlignment="1">
      <alignment vertical="top" wrapText="1"/>
    </xf>
    <xf numFmtId="0" fontId="12" fillId="0" borderId="5" xfId="26" applyFont="1" applyBorder="1" applyAlignment="1">
      <alignment vertical="top" wrapText="1"/>
    </xf>
    <xf numFmtId="0" fontId="12" fillId="0" borderId="0" xfId="26" applyFont="1" applyBorder="1" applyAlignment="1">
      <alignment horizontal="left" vertical="top" wrapText="1"/>
    </xf>
    <xf numFmtId="0" fontId="11" fillId="0" borderId="0" xfId="26" applyFill="1" applyAlignment="1">
      <alignment vertical="top"/>
    </xf>
    <xf numFmtId="0" fontId="12" fillId="0" borderId="4" xfId="26" applyFont="1" applyFill="1" applyBorder="1" applyAlignment="1">
      <alignment wrapText="1"/>
    </xf>
    <xf numFmtId="0" fontId="12" fillId="0" borderId="6" xfId="26" applyFont="1" applyFill="1" applyBorder="1" applyAlignment="1">
      <alignment vertical="top" wrapText="1"/>
    </xf>
    <xf numFmtId="0" fontId="12" fillId="0" borderId="6" xfId="26" applyFont="1" applyBorder="1" applyAlignment="1">
      <alignment horizontal="left" vertical="top" wrapText="1"/>
    </xf>
    <xf numFmtId="0" fontId="42" fillId="0" borderId="4" xfId="26" applyFont="1" applyBorder="1"/>
    <xf numFmtId="0" fontId="12" fillId="0" borderId="4" xfId="26" applyFont="1" applyBorder="1"/>
    <xf numFmtId="0" fontId="42" fillId="0" borderId="5" xfId="26" applyFont="1" applyBorder="1"/>
    <xf numFmtId="0" fontId="47" fillId="0" borderId="5" xfId="26" applyFont="1" applyBorder="1"/>
    <xf numFmtId="0" fontId="42" fillId="0" borderId="0" xfId="26" applyFont="1" applyBorder="1"/>
    <xf numFmtId="0" fontId="47" fillId="0" borderId="4" xfId="26" applyFont="1" applyBorder="1"/>
    <xf numFmtId="0" fontId="42" fillId="0" borderId="4" xfId="4" applyFont="1" applyFill="1" applyBorder="1" applyAlignment="1">
      <alignment horizontal="left" vertical="top"/>
    </xf>
    <xf numFmtId="0" fontId="47" fillId="0" borderId="4" xfId="4" applyFont="1" applyFill="1" applyBorder="1" applyAlignment="1">
      <alignment vertical="top" wrapText="1"/>
    </xf>
    <xf numFmtId="0" fontId="12" fillId="0" borderId="4" xfId="4" applyFont="1" applyFill="1" applyBorder="1" applyAlignment="1">
      <alignment vertical="top" wrapText="1"/>
    </xf>
    <xf numFmtId="0" fontId="12" fillId="0" borderId="5" xfId="4" applyFont="1" applyFill="1" applyBorder="1" applyAlignment="1">
      <alignment vertical="top" wrapText="1"/>
    </xf>
    <xf numFmtId="0" fontId="42" fillId="0" borderId="0" xfId="4" applyFont="1" applyFill="1" applyBorder="1" applyAlignment="1">
      <alignment horizontal="left" vertical="center"/>
    </xf>
    <xf numFmtId="0" fontId="63" fillId="0" borderId="0" xfId="4" applyNumberFormat="1" applyFont="1" applyFill="1" applyBorder="1" applyAlignment="1">
      <alignment vertical="top" wrapText="1"/>
    </xf>
    <xf numFmtId="4" fontId="42" fillId="0" borderId="0" xfId="5" applyNumberFormat="1" applyFont="1" applyFill="1" applyBorder="1" applyAlignment="1">
      <alignment horizontal="right" vertical="top"/>
    </xf>
    <xf numFmtId="0" fontId="12" fillId="0" borderId="6" xfId="26" applyFont="1" applyFill="1" applyBorder="1" applyAlignment="1">
      <alignment horizontal="left" vertical="top" wrapText="1"/>
    </xf>
    <xf numFmtId="0" fontId="42" fillId="4" borderId="4" xfId="26" applyFont="1" applyFill="1" applyBorder="1" applyAlignment="1">
      <alignment vertical="top"/>
    </xf>
    <xf numFmtId="0" fontId="47" fillId="4" borderId="4" xfId="26" applyFont="1" applyFill="1" applyBorder="1" applyAlignment="1">
      <alignment vertical="top" wrapText="1"/>
    </xf>
    <xf numFmtId="44" fontId="42" fillId="4" borderId="4" xfId="3" applyFont="1" applyFill="1" applyBorder="1" applyAlignment="1">
      <alignment horizontal="left" vertical="top"/>
    </xf>
    <xf numFmtId="44" fontId="11" fillId="4" borderId="4" xfId="3" applyFont="1" applyFill="1" applyBorder="1" applyAlignment="1">
      <alignment vertical="top"/>
    </xf>
    <xf numFmtId="0" fontId="11" fillId="4" borderId="4" xfId="26" applyFont="1" applyFill="1" applyBorder="1" applyAlignment="1">
      <alignment vertical="top"/>
    </xf>
    <xf numFmtId="0" fontId="12" fillId="4" borderId="4" xfId="26" applyFont="1" applyFill="1" applyBorder="1" applyAlignment="1">
      <alignment vertical="top" wrapText="1"/>
    </xf>
    <xf numFmtId="0" fontId="37" fillId="4" borderId="0" xfId="4" applyFont="1" applyFill="1" applyBorder="1" applyAlignment="1">
      <alignment horizontal="left" vertical="center"/>
    </xf>
    <xf numFmtId="0" fontId="36" fillId="4" borderId="0" xfId="4" applyFont="1" applyFill="1" applyBorder="1" applyAlignment="1">
      <alignment horizontal="left" vertical="center"/>
    </xf>
    <xf numFmtId="0" fontId="11" fillId="0" borderId="6" xfId="26" applyFont="1" applyFill="1" applyBorder="1" applyAlignment="1">
      <alignment vertical="top"/>
    </xf>
    <xf numFmtId="44" fontId="11" fillId="0" borderId="0" xfId="3" applyFont="1" applyBorder="1" applyAlignment="1">
      <alignment horizontal="right" vertical="top"/>
    </xf>
    <xf numFmtId="0" fontId="11" fillId="0" borderId="4" xfId="4" applyFont="1" applyBorder="1" applyAlignment="1">
      <alignment vertical="top"/>
    </xf>
    <xf numFmtId="0" fontId="12" fillId="0" borderId="4" xfId="4" applyFont="1" applyBorder="1" applyAlignment="1">
      <alignment vertical="top" wrapText="1"/>
    </xf>
    <xf numFmtId="0" fontId="11" fillId="0" borderId="4" xfId="4" applyFont="1" applyFill="1" applyBorder="1" applyAlignment="1">
      <alignment horizontal="left" vertical="top"/>
    </xf>
    <xf numFmtId="0" fontId="12" fillId="4" borderId="4" xfId="26" applyFont="1" applyFill="1" applyBorder="1" applyAlignment="1">
      <alignment horizontal="left" vertical="center" wrapText="1" indent="1"/>
    </xf>
    <xf numFmtId="0" fontId="33" fillId="8" borderId="0" xfId="26" applyFont="1" applyFill="1" applyBorder="1" applyAlignment="1">
      <alignment vertical="center" wrapText="1"/>
    </xf>
    <xf numFmtId="0" fontId="11" fillId="2" borderId="5" xfId="26" applyFont="1" applyFill="1" applyBorder="1" applyAlignment="1">
      <alignment vertical="center"/>
    </xf>
    <xf numFmtId="0" fontId="12" fillId="2" borderId="5" xfId="26" applyFont="1" applyFill="1" applyBorder="1" applyAlignment="1">
      <alignment vertical="center" wrapText="1"/>
    </xf>
    <xf numFmtId="0" fontId="11" fillId="2" borderId="6" xfId="26" applyFont="1" applyFill="1" applyBorder="1" applyAlignment="1">
      <alignment vertical="center"/>
    </xf>
    <xf numFmtId="0" fontId="11" fillId="0" borderId="5" xfId="26" applyFont="1" applyBorder="1" applyAlignment="1">
      <alignment vertical="center"/>
    </xf>
    <xf numFmtId="0" fontId="12" fillId="0" borderId="6" xfId="26" applyFont="1" applyBorder="1" applyAlignment="1">
      <alignment vertical="top" wrapText="1"/>
    </xf>
    <xf numFmtId="0" fontId="12" fillId="0" borderId="4" xfId="26" applyFont="1" applyBorder="1" applyAlignment="1">
      <alignment horizontal="left" vertical="center" wrapText="1"/>
    </xf>
    <xf numFmtId="0" fontId="39" fillId="4" borderId="0" xfId="4" applyFont="1" applyFill="1" applyBorder="1" applyAlignment="1">
      <alignment horizontal="left" wrapText="1" indent="22"/>
    </xf>
    <xf numFmtId="0" fontId="37" fillId="4" borderId="0" xfId="4" applyFont="1" applyFill="1" applyBorder="1" applyAlignment="1">
      <alignment vertical="center"/>
    </xf>
    <xf numFmtId="0" fontId="42" fillId="4" borderId="0" xfId="4" applyFont="1" applyFill="1" applyBorder="1" applyAlignment="1">
      <alignment vertical="center"/>
    </xf>
    <xf numFmtId="0" fontId="11" fillId="4" borderId="0" xfId="26" applyFont="1" applyFill="1" applyBorder="1" applyAlignment="1">
      <alignment vertical="top"/>
    </xf>
    <xf numFmtId="0" fontId="44" fillId="4" borderId="0" xfId="26" applyFont="1" applyFill="1" applyBorder="1" applyAlignment="1">
      <alignment wrapText="1"/>
    </xf>
    <xf numFmtId="4" fontId="11" fillId="4" borderId="0" xfId="26" applyNumberFormat="1" applyFont="1" applyFill="1" applyBorder="1" applyAlignment="1">
      <alignment horizontal="right" vertical="top"/>
    </xf>
    <xf numFmtId="0" fontId="32" fillId="8" borderId="0" xfId="26" applyFont="1" applyFill="1" applyBorder="1" applyAlignment="1">
      <alignment vertical="center"/>
    </xf>
    <xf numFmtId="0" fontId="32" fillId="8" borderId="0" xfId="4" applyFont="1" applyFill="1" applyBorder="1" applyAlignment="1">
      <alignment horizontal="left" vertical="center"/>
    </xf>
    <xf numFmtId="0" fontId="32" fillId="8" borderId="0" xfId="4" applyFont="1" applyFill="1" applyBorder="1" applyAlignment="1">
      <alignment horizontal="center" wrapText="1"/>
    </xf>
    <xf numFmtId="0" fontId="62" fillId="8" borderId="0" xfId="26" applyFont="1" applyFill="1" applyBorder="1" applyAlignment="1">
      <alignment vertical="center" wrapText="1"/>
    </xf>
    <xf numFmtId="44" fontId="11" fillId="0" borderId="0" xfId="3" applyFont="1" applyFill="1" applyBorder="1" applyAlignment="1">
      <alignment horizontal="right" vertical="top"/>
    </xf>
    <xf numFmtId="0" fontId="32" fillId="8" borderId="0" xfId="26" applyFont="1" applyFill="1" applyBorder="1" applyAlignment="1">
      <alignment horizontal="left" vertical="center"/>
    </xf>
    <xf numFmtId="0" fontId="32" fillId="8" borderId="0" xfId="26" applyFont="1" applyFill="1" applyBorder="1" applyAlignment="1">
      <alignment horizontal="center" vertical="center" wrapText="1"/>
    </xf>
    <xf numFmtId="0" fontId="33" fillId="8" borderId="0" xfId="4" applyFont="1" applyFill="1" applyBorder="1" applyAlignment="1">
      <alignment horizontal="center" wrapText="1"/>
    </xf>
    <xf numFmtId="0" fontId="12" fillId="0" borderId="6" xfId="26" applyFont="1" applyBorder="1" applyAlignment="1">
      <alignment vertical="center" wrapText="1"/>
    </xf>
    <xf numFmtId="0" fontId="42" fillId="0" borderId="4" xfId="26" applyFont="1" applyFill="1" applyBorder="1" applyAlignment="1">
      <alignment vertical="top"/>
    </xf>
    <xf numFmtId="0" fontId="12" fillId="0" borderId="6" xfId="26" applyFont="1" applyBorder="1" applyAlignment="1">
      <alignment horizontal="left" vertical="center" wrapText="1"/>
    </xf>
    <xf numFmtId="0" fontId="36" fillId="4" borderId="4" xfId="4" applyFont="1" applyFill="1" applyBorder="1" applyAlignment="1">
      <alignment horizontal="left" vertical="center"/>
    </xf>
    <xf numFmtId="0" fontId="39" fillId="4" borderId="4" xfId="4" applyFont="1" applyFill="1" applyBorder="1" applyAlignment="1">
      <alignment horizontal="left" wrapText="1" indent="22"/>
    </xf>
    <xf numFmtId="0" fontId="42" fillId="0" borderId="5" xfId="4" applyFont="1" applyFill="1" applyBorder="1" applyAlignment="1">
      <alignment horizontal="left" vertical="top"/>
    </xf>
    <xf numFmtId="0" fontId="12" fillId="4" borderId="0" xfId="26" applyFont="1" applyFill="1" applyBorder="1" applyAlignment="1">
      <alignment vertical="top" wrapText="1"/>
    </xf>
    <xf numFmtId="0" fontId="64" fillId="10" borderId="0" xfId="26" applyFont="1" applyFill="1" applyBorder="1" applyAlignment="1">
      <alignment horizontal="center" vertical="center" wrapText="1"/>
    </xf>
    <xf numFmtId="0" fontId="65" fillId="10" borderId="0" xfId="26" applyFont="1" applyFill="1" applyBorder="1" applyAlignment="1">
      <alignment vertical="top"/>
    </xf>
    <xf numFmtId="4" fontId="65" fillId="10" borderId="0" xfId="26" applyNumberFormat="1" applyFont="1" applyFill="1" applyBorder="1" applyAlignment="1">
      <alignment horizontal="right" vertical="top"/>
    </xf>
    <xf numFmtId="0" fontId="33" fillId="11" borderId="0" xfId="26" applyFont="1" applyFill="1" applyBorder="1" applyAlignment="1">
      <alignment vertical="center"/>
    </xf>
    <xf numFmtId="0" fontId="33" fillId="11" borderId="0" xfId="26" applyFont="1" applyFill="1" applyBorder="1" applyAlignment="1">
      <alignment vertical="center" wrapText="1"/>
    </xf>
    <xf numFmtId="0" fontId="33" fillId="8" borderId="0" xfId="4" applyFont="1" applyFill="1" applyBorder="1" applyAlignment="1">
      <alignment horizontal="left" vertical="center"/>
    </xf>
    <xf numFmtId="44" fontId="11" fillId="4" borderId="4" xfId="20" applyFont="1" applyFill="1" applyBorder="1" applyAlignment="1">
      <alignment horizontal="left" vertical="top"/>
    </xf>
    <xf numFmtId="44" fontId="11" fillId="4" borderId="4" xfId="20" applyFont="1" applyFill="1" applyBorder="1" applyAlignment="1">
      <alignment vertical="top"/>
    </xf>
    <xf numFmtId="0" fontId="11" fillId="0" borderId="4" xfId="26" applyFont="1" applyFill="1" applyBorder="1" applyAlignment="1">
      <alignment vertical="center"/>
    </xf>
    <xf numFmtId="0" fontId="11" fillId="0" borderId="5" xfId="26" applyFont="1" applyFill="1" applyBorder="1" applyAlignment="1">
      <alignment vertical="center"/>
    </xf>
    <xf numFmtId="0" fontId="42" fillId="0" borderId="6" xfId="26" applyFont="1" applyBorder="1" applyAlignment="1">
      <alignment vertical="top"/>
    </xf>
    <xf numFmtId="2" fontId="42" fillId="0" borderId="4" xfId="3" applyNumberFormat="1" applyFont="1" applyBorder="1" applyAlignment="1">
      <alignment horizontal="right" vertical="top"/>
    </xf>
    <xf numFmtId="2" fontId="42" fillId="0" borderId="5" xfId="3" applyNumberFormat="1" applyFont="1" applyBorder="1" applyAlignment="1">
      <alignment horizontal="right" vertical="top"/>
    </xf>
    <xf numFmtId="2" fontId="11" fillId="0" borderId="0" xfId="3" applyNumberFormat="1" applyFont="1" applyAlignment="1">
      <alignment horizontal="right" vertical="top"/>
    </xf>
    <xf numFmtId="2" fontId="11" fillId="0" borderId="5" xfId="3" applyNumberFormat="1" applyFont="1" applyBorder="1" applyAlignment="1">
      <alignment horizontal="right" vertical="top"/>
    </xf>
    <xf numFmtId="2" fontId="11" fillId="0" borderId="4" xfId="3" applyNumberFormat="1" applyFont="1" applyBorder="1" applyAlignment="1">
      <alignment horizontal="right" vertical="top"/>
    </xf>
    <xf numFmtId="2" fontId="11" fillId="0" borderId="6" xfId="3" applyNumberFormat="1" applyFont="1" applyBorder="1" applyAlignment="1">
      <alignment horizontal="right" vertical="top"/>
    </xf>
    <xf numFmtId="2" fontId="11" fillId="0" borderId="6" xfId="3" applyNumberFormat="1" applyFont="1" applyFill="1" applyBorder="1" applyAlignment="1">
      <alignment horizontal="right" vertical="top"/>
    </xf>
    <xf numFmtId="2" fontId="11" fillId="0" borderId="4" xfId="3" applyNumberFormat="1" applyFont="1" applyFill="1" applyBorder="1" applyAlignment="1">
      <alignment horizontal="right" vertical="top"/>
    </xf>
    <xf numFmtId="2" fontId="11" fillId="0" borderId="5" xfId="3" applyNumberFormat="1" applyFont="1" applyFill="1" applyBorder="1" applyAlignment="1">
      <alignment horizontal="right" vertical="top"/>
    </xf>
    <xf numFmtId="2" fontId="42" fillId="0" borderId="4" xfId="3" applyNumberFormat="1" applyFont="1" applyFill="1" applyBorder="1" applyAlignment="1">
      <alignment horizontal="right" vertical="top"/>
    </xf>
    <xf numFmtId="2" fontId="42" fillId="0" borderId="5" xfId="3" applyNumberFormat="1" applyFont="1" applyFill="1" applyBorder="1" applyAlignment="1">
      <alignment horizontal="right" vertical="top"/>
    </xf>
    <xf numFmtId="2" fontId="11" fillId="4" borderId="4" xfId="3" applyNumberFormat="1" applyFont="1" applyFill="1" applyBorder="1" applyAlignment="1">
      <alignment horizontal="right" vertical="top"/>
    </xf>
    <xf numFmtId="2" fontId="11" fillId="4" borderId="0" xfId="20" applyNumberFormat="1" applyFont="1" applyFill="1" applyBorder="1" applyAlignment="1">
      <alignment horizontal="right" vertical="top"/>
    </xf>
    <xf numFmtId="2" fontId="11" fillId="0" borderId="4" xfId="26" applyNumberFormat="1" applyFont="1" applyFill="1" applyBorder="1" applyAlignment="1">
      <alignment horizontal="right" vertical="top" wrapText="1"/>
    </xf>
    <xf numFmtId="2" fontId="11" fillId="0" borderId="5" xfId="26" applyNumberFormat="1" applyFont="1" applyFill="1" applyBorder="1" applyAlignment="1">
      <alignment horizontal="right" vertical="top" wrapText="1"/>
    </xf>
    <xf numFmtId="2" fontId="42" fillId="0" borderId="6" xfId="6" applyNumberFormat="1" applyFont="1" applyBorder="1" applyAlignment="1">
      <alignment horizontal="right" vertical="top"/>
    </xf>
    <xf numFmtId="2" fontId="42" fillId="0" borderId="5" xfId="20" applyNumberFormat="1" applyFont="1" applyBorder="1" applyAlignment="1">
      <alignment horizontal="right" vertical="top"/>
    </xf>
    <xf numFmtId="44" fontId="11" fillId="2" borderId="5" xfId="3" applyFont="1" applyFill="1" applyBorder="1" applyAlignment="1">
      <alignment horizontal="right" vertical="top"/>
    </xf>
    <xf numFmtId="44" fontId="11" fillId="2" borderId="6" xfId="3" applyFont="1" applyFill="1" applyBorder="1" applyAlignment="1">
      <alignment horizontal="right" vertical="top"/>
    </xf>
    <xf numFmtId="0" fontId="12" fillId="0" borderId="5" xfId="26" applyFont="1" applyFill="1" applyBorder="1" applyAlignment="1">
      <alignment horizontal="left" vertical="center" wrapText="1"/>
    </xf>
    <xf numFmtId="0" fontId="12" fillId="0" borderId="5" xfId="26" applyFont="1" applyBorder="1" applyAlignment="1">
      <alignment horizontal="left" vertical="center" wrapText="1"/>
    </xf>
    <xf numFmtId="4" fontId="42" fillId="0" borderId="0" xfId="26" applyNumberFormat="1" applyFont="1" applyBorder="1" applyAlignment="1">
      <alignment horizontal="right" vertical="top"/>
    </xf>
    <xf numFmtId="4" fontId="42" fillId="0" borderId="0" xfId="3" applyNumberFormat="1" applyFont="1" applyBorder="1" applyAlignment="1">
      <alignment horizontal="right" vertical="top"/>
    </xf>
    <xf numFmtId="2" fontId="11" fillId="0" borderId="0" xfId="6" applyNumberFormat="1" applyFont="1" applyBorder="1" applyAlignment="1">
      <alignment vertical="top"/>
    </xf>
    <xf numFmtId="4" fontId="32" fillId="8" borderId="0" xfId="26" applyNumberFormat="1" applyFont="1" applyFill="1" applyBorder="1" applyAlignment="1">
      <alignment horizontal="right" vertical="top"/>
    </xf>
    <xf numFmtId="4" fontId="36" fillId="4" borderId="0" xfId="4" applyNumberFormat="1" applyFont="1" applyFill="1" applyBorder="1" applyAlignment="1">
      <alignment horizontal="right" vertical="top" wrapText="1"/>
    </xf>
    <xf numFmtId="4" fontId="39" fillId="4" borderId="0" xfId="4" quotePrefix="1" applyNumberFormat="1" applyFont="1" applyFill="1" applyBorder="1" applyAlignment="1">
      <alignment horizontal="center" vertical="top" wrapText="1"/>
    </xf>
    <xf numFmtId="4" fontId="39" fillId="4" borderId="0" xfId="4" applyNumberFormat="1" applyFont="1" applyFill="1" applyBorder="1" applyAlignment="1">
      <alignment horizontal="center" vertical="top" wrapText="1"/>
    </xf>
    <xf numFmtId="4" fontId="39" fillId="4" borderId="4" xfId="4" applyNumberFormat="1" applyFont="1" applyFill="1" applyBorder="1" applyAlignment="1">
      <alignment horizontal="center" vertical="top" wrapText="1"/>
    </xf>
    <xf numFmtId="4" fontId="36" fillId="4" borderId="4" xfId="4" applyNumberFormat="1" applyFont="1" applyFill="1" applyBorder="1" applyAlignment="1">
      <alignment horizontal="right" vertical="top" wrapText="1"/>
    </xf>
    <xf numFmtId="4" fontId="33" fillId="8" borderId="0" xfId="26" applyNumberFormat="1" applyFont="1" applyFill="1" applyBorder="1" applyAlignment="1">
      <alignment horizontal="right" vertical="top"/>
    </xf>
    <xf numFmtId="4" fontId="32" fillId="8" borderId="0" xfId="4" applyNumberFormat="1" applyFont="1" applyFill="1" applyBorder="1" applyAlignment="1">
      <alignment horizontal="right" vertical="top" wrapText="1"/>
    </xf>
    <xf numFmtId="164" fontId="32" fillId="8" borderId="0" xfId="3" applyNumberFormat="1" applyFont="1" applyFill="1" applyBorder="1" applyAlignment="1">
      <alignment horizontal="right" vertical="top"/>
    </xf>
    <xf numFmtId="44" fontId="32" fillId="8" borderId="0" xfId="3" applyFont="1" applyFill="1" applyBorder="1" applyAlignment="1">
      <alignment horizontal="right" vertical="top"/>
    </xf>
    <xf numFmtId="0" fontId="37" fillId="4" borderId="0" xfId="4" applyFont="1" applyFill="1" applyBorder="1" applyAlignment="1">
      <alignment horizontal="center" wrapText="1"/>
    </xf>
    <xf numFmtId="4" fontId="37" fillId="4" borderId="0" xfId="4" applyNumberFormat="1" applyFont="1" applyFill="1" applyBorder="1" applyAlignment="1">
      <alignment horizontal="right" vertical="top" wrapText="1"/>
    </xf>
    <xf numFmtId="0" fontId="11" fillId="0" borderId="6" xfId="26" applyFont="1" applyFill="1" applyBorder="1" applyAlignment="1">
      <alignment vertical="center"/>
    </xf>
    <xf numFmtId="2" fontId="11" fillId="0" borderId="6" xfId="26" applyNumberFormat="1" applyFont="1" applyFill="1" applyBorder="1" applyAlignment="1">
      <alignment vertical="top" wrapText="1"/>
    </xf>
    <xf numFmtId="0" fontId="19" fillId="0" borderId="0" xfId="26" applyFont="1" applyFill="1" applyAlignment="1">
      <alignment horizontal="left" vertical="center"/>
    </xf>
    <xf numFmtId="0" fontId="47" fillId="0" borderId="0" xfId="26" applyFont="1" applyBorder="1"/>
    <xf numFmtId="2" fontId="42" fillId="0" borderId="0" xfId="3" applyNumberFormat="1" applyFont="1" applyBorder="1" applyAlignment="1">
      <alignment horizontal="right" vertical="top"/>
    </xf>
    <xf numFmtId="0" fontId="47" fillId="0" borderId="5" xfId="26" applyFont="1" applyFill="1" applyBorder="1" applyAlignment="1">
      <alignment horizontal="left" vertical="top" wrapText="1"/>
    </xf>
    <xf numFmtId="0" fontId="12" fillId="0" borderId="5" xfId="26" applyFont="1" applyFill="1" applyBorder="1" applyAlignment="1">
      <alignment horizontal="left" vertical="top"/>
    </xf>
    <xf numFmtId="0" fontId="42" fillId="0" borderId="7" xfId="26" applyFont="1" applyFill="1" applyBorder="1" applyAlignment="1">
      <alignment vertical="top"/>
    </xf>
    <xf numFmtId="0" fontId="47" fillId="0" borderId="7" xfId="26" applyFont="1" applyFill="1" applyBorder="1" applyAlignment="1">
      <alignment vertical="top" wrapText="1"/>
    </xf>
    <xf numFmtId="2" fontId="42" fillId="0" borderId="7" xfId="14" applyNumberFormat="1" applyFont="1" applyFill="1" applyBorder="1" applyAlignment="1">
      <alignment horizontal="right" vertical="top"/>
    </xf>
    <xf numFmtId="4" fontId="42" fillId="0" borderId="4" xfId="5" applyNumberFormat="1" applyFont="1" applyFill="1" applyBorder="1" applyAlignment="1">
      <alignment horizontal="right" vertical="top"/>
    </xf>
    <xf numFmtId="2" fontId="11" fillId="0" borderId="0" xfId="26" applyNumberFormat="1" applyFill="1" applyAlignment="1">
      <alignment vertical="top"/>
    </xf>
    <xf numFmtId="0" fontId="19" fillId="0" borderId="0" xfId="26" applyFont="1" applyFill="1" applyAlignment="1">
      <alignment horizontal="left" vertical="center" wrapText="1"/>
    </xf>
    <xf numFmtId="0" fontId="19" fillId="0" borderId="0" xfId="26" applyFont="1" applyFill="1" applyBorder="1" applyAlignment="1">
      <alignment horizontal="left" vertical="center" wrapText="1"/>
    </xf>
    <xf numFmtId="168" fontId="19" fillId="0" borderId="0" xfId="26" applyNumberFormat="1" applyFont="1" applyFill="1" applyBorder="1" applyAlignment="1">
      <alignment horizontal="left" vertical="center"/>
    </xf>
    <xf numFmtId="4" fontId="32" fillId="8" borderId="0" xfId="26" applyNumberFormat="1" applyFont="1" applyFill="1" applyBorder="1" applyAlignment="1">
      <alignment horizontal="right" vertical="center"/>
    </xf>
    <xf numFmtId="0" fontId="32" fillId="8" borderId="0" xfId="26" applyFont="1" applyFill="1" applyBorder="1" applyAlignment="1">
      <alignment horizontal="left" vertical="center"/>
    </xf>
    <xf numFmtId="0" fontId="32" fillId="8" borderId="0" xfId="26" applyFont="1" applyFill="1" applyBorder="1" applyAlignment="1">
      <alignment horizontal="center" vertical="center" wrapText="1"/>
    </xf>
    <xf numFmtId="4" fontId="32" fillId="8" borderId="0" xfId="26" applyNumberFormat="1" applyFont="1" applyFill="1" applyBorder="1" applyAlignment="1">
      <alignment horizontal="right" vertical="top"/>
    </xf>
    <xf numFmtId="0" fontId="12" fillId="0" borderId="4" xfId="26" applyFont="1" applyFill="1" applyBorder="1" applyAlignment="1">
      <alignment vertical="top" wrapText="1"/>
    </xf>
    <xf numFmtId="0" fontId="11" fillId="0" borderId="4" xfId="26" applyFont="1" applyBorder="1" applyAlignment="1">
      <alignment vertical="top"/>
    </xf>
    <xf numFmtId="0" fontId="47" fillId="0" borderId="4" xfId="26" applyFont="1" applyBorder="1"/>
    <xf numFmtId="0" fontId="12" fillId="0" borderId="4" xfId="4" applyFont="1" applyFill="1" applyBorder="1" applyAlignment="1">
      <alignment vertical="top" wrapText="1"/>
    </xf>
    <xf numFmtId="0" fontId="12" fillId="0" borderId="5" xfId="4" applyFont="1" applyFill="1" applyBorder="1" applyAlignment="1">
      <alignment vertical="top" wrapText="1"/>
    </xf>
    <xf numFmtId="0" fontId="36" fillId="4" borderId="0" xfId="4" applyFont="1" applyFill="1" applyBorder="1" applyAlignment="1">
      <alignment horizontal="left" vertical="center"/>
    </xf>
    <xf numFmtId="0" fontId="11" fillId="0" borderId="4" xfId="4" applyFont="1" applyFill="1" applyBorder="1" applyAlignment="1">
      <alignment horizontal="left" vertical="top"/>
    </xf>
    <xf numFmtId="0" fontId="11" fillId="2" borderId="5" xfId="26" applyFont="1" applyFill="1" applyBorder="1" applyAlignment="1">
      <alignment vertical="center"/>
    </xf>
    <xf numFmtId="0" fontId="12" fillId="2" borderId="5" xfId="26" applyFont="1" applyFill="1" applyBorder="1" applyAlignment="1">
      <alignment vertical="center" wrapText="1"/>
    </xf>
    <xf numFmtId="0" fontId="11" fillId="2" borderId="6" xfId="26" applyFont="1" applyFill="1" applyBorder="1" applyAlignment="1">
      <alignment vertical="center"/>
    </xf>
    <xf numFmtId="0" fontId="39" fillId="4" borderId="0" xfId="4" applyFont="1" applyFill="1" applyBorder="1" applyAlignment="1">
      <alignment horizontal="left" wrapText="1" indent="22"/>
    </xf>
    <xf numFmtId="0" fontId="37" fillId="4" borderId="0" xfId="4" applyFont="1" applyFill="1" applyBorder="1" applyAlignment="1">
      <alignment vertical="center"/>
    </xf>
    <xf numFmtId="0" fontId="42" fillId="4" borderId="0" xfId="4" applyFont="1" applyFill="1" applyBorder="1" applyAlignment="1">
      <alignment vertical="center"/>
    </xf>
    <xf numFmtId="0" fontId="32" fillId="8" borderId="0" xfId="4" applyFont="1" applyFill="1" applyBorder="1" applyAlignment="1">
      <alignment horizontal="left" vertical="center"/>
    </xf>
    <xf numFmtId="0" fontId="32" fillId="8" borderId="0" xfId="4" applyFont="1" applyFill="1" applyBorder="1" applyAlignment="1">
      <alignment horizontal="center" wrapText="1"/>
    </xf>
    <xf numFmtId="0" fontId="32" fillId="8" borderId="0" xfId="26" applyFont="1" applyFill="1" applyBorder="1" applyAlignment="1">
      <alignment horizontal="left" vertical="center"/>
    </xf>
    <xf numFmtId="0" fontId="32" fillId="8" borderId="0" xfId="26" applyFont="1" applyFill="1" applyBorder="1" applyAlignment="1">
      <alignment horizontal="center" vertical="center" wrapText="1"/>
    </xf>
    <xf numFmtId="0" fontId="33" fillId="8" borderId="0" xfId="4" applyFont="1" applyFill="1" applyBorder="1" applyAlignment="1">
      <alignment horizontal="center" wrapText="1"/>
    </xf>
    <xf numFmtId="0" fontId="36" fillId="4" borderId="4" xfId="4" applyFont="1" applyFill="1" applyBorder="1" applyAlignment="1">
      <alignment horizontal="left" vertical="center"/>
    </xf>
    <xf numFmtId="0" fontId="39" fillId="4" borderId="4" xfId="4" applyFont="1" applyFill="1" applyBorder="1" applyAlignment="1">
      <alignment horizontal="left" wrapText="1" indent="22"/>
    </xf>
    <xf numFmtId="0" fontId="33" fillId="8" borderId="0" xfId="4" applyFont="1" applyFill="1" applyBorder="1" applyAlignment="1">
      <alignment horizontal="left" vertical="center"/>
    </xf>
    <xf numFmtId="2" fontId="11" fillId="0" borderId="4" xfId="3" applyNumberFormat="1" applyFont="1" applyFill="1" applyBorder="1" applyAlignment="1">
      <alignment horizontal="right" vertical="top"/>
    </xf>
    <xf numFmtId="44" fontId="11" fillId="2" borderId="5" xfId="3" applyFont="1" applyFill="1" applyBorder="1" applyAlignment="1">
      <alignment horizontal="right" vertical="top"/>
    </xf>
    <xf numFmtId="44" fontId="11" fillId="2" borderId="6" xfId="3" applyFont="1" applyFill="1" applyBorder="1" applyAlignment="1">
      <alignment horizontal="right" vertical="top"/>
    </xf>
    <xf numFmtId="4" fontId="42" fillId="0" borderId="0" xfId="26" applyNumberFormat="1" applyFont="1" applyBorder="1" applyAlignment="1">
      <alignment horizontal="right" vertical="top"/>
    </xf>
    <xf numFmtId="4" fontId="42" fillId="0" borderId="0" xfId="3" applyNumberFormat="1" applyFont="1" applyBorder="1" applyAlignment="1">
      <alignment horizontal="right" vertical="top"/>
    </xf>
    <xf numFmtId="4" fontId="32" fillId="8" borderId="0" xfId="26" applyNumberFormat="1" applyFont="1" applyFill="1" applyBorder="1" applyAlignment="1">
      <alignment horizontal="right" vertical="top"/>
    </xf>
    <xf numFmtId="4" fontId="36" fillId="4" borderId="0" xfId="4" applyNumberFormat="1" applyFont="1" applyFill="1" applyBorder="1" applyAlignment="1">
      <alignment horizontal="right" vertical="top" wrapText="1"/>
    </xf>
    <xf numFmtId="4" fontId="39" fillId="4" borderId="0" xfId="4" quotePrefix="1" applyNumberFormat="1" applyFont="1" applyFill="1" applyBorder="1" applyAlignment="1">
      <alignment horizontal="center" vertical="top" wrapText="1"/>
    </xf>
    <xf numFmtId="4" fontId="39" fillId="4" borderId="0" xfId="4" applyNumberFormat="1" applyFont="1" applyFill="1" applyBorder="1" applyAlignment="1">
      <alignment horizontal="center" vertical="top" wrapText="1"/>
    </xf>
    <xf numFmtId="4" fontId="39" fillId="4" borderId="4" xfId="4" applyNumberFormat="1" applyFont="1" applyFill="1" applyBorder="1" applyAlignment="1">
      <alignment horizontal="center" vertical="top" wrapText="1"/>
    </xf>
    <xf numFmtId="4" fontId="36" fillId="4" borderId="4" xfId="4" applyNumberFormat="1" applyFont="1" applyFill="1" applyBorder="1" applyAlignment="1">
      <alignment horizontal="right" vertical="top" wrapText="1"/>
    </xf>
    <xf numFmtId="4" fontId="32" fillId="8" borderId="0" xfId="4" applyNumberFormat="1" applyFont="1" applyFill="1" applyBorder="1" applyAlignment="1">
      <alignment horizontal="right" vertical="top" wrapText="1"/>
    </xf>
    <xf numFmtId="0" fontId="19" fillId="0" borderId="0" xfId="26" applyFont="1" applyFill="1" applyAlignment="1">
      <alignment horizontal="left" vertical="center"/>
    </xf>
    <xf numFmtId="0" fontId="19" fillId="0" borderId="0" xfId="26" applyFont="1" applyFill="1" applyAlignment="1">
      <alignment horizontal="left" vertical="center" wrapText="1"/>
    </xf>
    <xf numFmtId="0" fontId="32" fillId="8" borderId="0" xfId="0" applyFont="1" applyFill="1" applyBorder="1" applyAlignment="1">
      <alignment horizontal="left" vertical="center"/>
    </xf>
    <xf numFmtId="0" fontId="32" fillId="8" borderId="0" xfId="0" applyFont="1" applyFill="1" applyBorder="1" applyAlignment="1">
      <alignment horizontal="center" vertical="center" wrapText="1"/>
    </xf>
    <xf numFmtId="4" fontId="32" fillId="8" borderId="0" xfId="0" applyNumberFormat="1" applyFont="1" applyFill="1" applyBorder="1" applyAlignment="1">
      <alignment horizontal="right" vertical="center"/>
    </xf>
    <xf numFmtId="0" fontId="42" fillId="0" borderId="5" xfId="0" applyFont="1" applyBorder="1" applyAlignment="1">
      <alignment vertical="center"/>
    </xf>
    <xf numFmtId="2" fontId="42" fillId="0" borderId="5" xfId="9" applyNumberFormat="1" applyFont="1" applyBorder="1" applyAlignment="1">
      <alignment horizontal="right" vertical="center"/>
    </xf>
    <xf numFmtId="0" fontId="12" fillId="0" borderId="5" xfId="0" applyFont="1" applyFill="1" applyBorder="1" applyAlignment="1">
      <alignment vertical="center" wrapText="1"/>
    </xf>
    <xf numFmtId="2" fontId="0" fillId="0" borderId="5" xfId="0" applyNumberFormat="1" applyFont="1" applyFill="1" applyBorder="1" applyAlignment="1">
      <alignment horizontal="right" vertical="center"/>
    </xf>
    <xf numFmtId="2" fontId="0" fillId="0" borderId="5" xfId="9" applyNumberFormat="1" applyFont="1" applyFill="1" applyBorder="1" applyAlignment="1">
      <alignment horizontal="right" vertical="center"/>
    </xf>
    <xf numFmtId="0" fontId="70" fillId="10" borderId="0" xfId="0" applyFont="1" applyFill="1" applyBorder="1" applyAlignment="1">
      <alignment vertical="center"/>
    </xf>
    <xf numFmtId="0" fontId="70" fillId="10" borderId="0" xfId="0" applyFont="1" applyFill="1" applyBorder="1" applyAlignment="1">
      <alignment horizontal="center" vertical="center"/>
    </xf>
    <xf numFmtId="4" fontId="70" fillId="10" borderId="0" xfId="0" applyNumberFormat="1" applyFont="1" applyFill="1" applyBorder="1" applyAlignment="1">
      <alignment horizontal="right" vertical="center"/>
    </xf>
    <xf numFmtId="0" fontId="12" fillId="0" borderId="4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horizontal="left" vertical="center"/>
    </xf>
    <xf numFmtId="0" fontId="33" fillId="11" borderId="0" xfId="0" applyFont="1" applyFill="1" applyBorder="1" applyAlignment="1">
      <alignment horizontal="center" vertical="center"/>
    </xf>
    <xf numFmtId="4" fontId="32" fillId="11" borderId="0" xfId="0" applyNumberFormat="1" applyFont="1" applyFill="1" applyBorder="1" applyAlignment="1">
      <alignment horizontal="right" vertical="center"/>
    </xf>
    <xf numFmtId="0" fontId="0" fillId="0" borderId="5" xfId="0" applyFont="1" applyFill="1" applyBorder="1" applyAlignment="1">
      <alignment horizontal="left" vertical="top"/>
    </xf>
    <xf numFmtId="2" fontId="0" fillId="0" borderId="5" xfId="0" applyNumberFormat="1" applyFont="1" applyFill="1" applyBorder="1" applyAlignment="1">
      <alignment horizontal="right" vertical="top"/>
    </xf>
    <xf numFmtId="0" fontId="0" fillId="0" borderId="6" xfId="0" applyFont="1" applyFill="1" applyBorder="1" applyAlignment="1">
      <alignment horizontal="left" vertical="top"/>
    </xf>
    <xf numFmtId="0" fontId="12" fillId="0" borderId="6" xfId="0" applyFont="1" applyFill="1" applyBorder="1" applyAlignment="1">
      <alignment vertical="top" wrapText="1"/>
    </xf>
    <xf numFmtId="2" fontId="0" fillId="0" borderId="6" xfId="0" applyNumberFormat="1" applyFont="1" applyFill="1" applyBorder="1" applyAlignment="1">
      <alignment horizontal="right" vertical="top"/>
    </xf>
    <xf numFmtId="0" fontId="33" fillId="11" borderId="5" xfId="0" applyFont="1" applyFill="1" applyBorder="1" applyAlignment="1">
      <alignment horizontal="left" vertical="center"/>
    </xf>
    <xf numFmtId="0" fontId="71" fillId="11" borderId="5" xfId="0" applyFont="1" applyFill="1" applyBorder="1" applyAlignment="1">
      <alignment horizontal="center" vertical="center" wrapText="1"/>
    </xf>
    <xf numFmtId="4" fontId="33" fillId="11" borderId="5" xfId="0" applyNumberFormat="1" applyFont="1" applyFill="1" applyBorder="1" applyAlignment="1">
      <alignment horizontal="right" vertical="center"/>
    </xf>
    <xf numFmtId="0" fontId="32" fillId="11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4" fontId="32" fillId="0" borderId="0" xfId="0" applyNumberFormat="1" applyFont="1" applyFill="1" applyBorder="1" applyAlignment="1">
      <alignment horizontal="right" vertical="center"/>
    </xf>
    <xf numFmtId="2" fontId="0" fillId="0" borderId="4" xfId="0" applyNumberFormat="1" applyFont="1" applyFill="1" applyBorder="1" applyAlignment="1">
      <alignment horizontal="right" vertical="center"/>
    </xf>
    <xf numFmtId="2" fontId="0" fillId="0" borderId="4" xfId="5" applyNumberFormat="1" applyFont="1" applyFill="1" applyBorder="1" applyAlignment="1">
      <alignment horizontal="right" vertical="center"/>
    </xf>
    <xf numFmtId="0" fontId="73" fillId="11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4" fontId="0" fillId="0" borderId="0" xfId="0" applyNumberFormat="1" applyFont="1" applyFill="1" applyAlignment="1">
      <alignment horizontal="right"/>
    </xf>
    <xf numFmtId="0" fontId="30" fillId="0" borderId="5" xfId="0" applyFont="1" applyFill="1" applyBorder="1" applyAlignment="1">
      <alignment horizontal="left" vertical="center"/>
    </xf>
    <xf numFmtId="0" fontId="30" fillId="0" borderId="6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vertical="center" wrapText="1"/>
    </xf>
    <xf numFmtId="2" fontId="0" fillId="0" borderId="6" xfId="5" applyNumberFormat="1" applyFont="1" applyFill="1" applyBorder="1" applyAlignment="1">
      <alignment horizontal="right" vertical="center"/>
    </xf>
    <xf numFmtId="0" fontId="62" fillId="11" borderId="0" xfId="0" applyFont="1" applyFill="1" applyBorder="1" applyAlignment="1">
      <alignment vertical="center" wrapText="1"/>
    </xf>
    <xf numFmtId="0" fontId="30" fillId="0" borderId="4" xfId="0" applyFont="1" applyFill="1" applyBorder="1" applyAlignment="1">
      <alignment horizontal="left" vertical="center"/>
    </xf>
    <xf numFmtId="2" fontId="0" fillId="0" borderId="5" xfId="5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 wrapText="1"/>
    </xf>
    <xf numFmtId="2" fontId="0" fillId="0" borderId="0" xfId="0" applyNumberFormat="1" applyFont="1" applyFill="1" applyBorder="1" applyAlignment="1">
      <alignment horizontal="right" vertical="center"/>
    </xf>
    <xf numFmtId="0" fontId="30" fillId="0" borderId="4" xfId="0" applyFont="1" applyFill="1" applyBorder="1" applyAlignment="1">
      <alignment horizontal="left" vertical="top"/>
    </xf>
    <xf numFmtId="0" fontId="12" fillId="0" borderId="4" xfId="0" applyFont="1" applyFill="1" applyBorder="1" applyAlignment="1">
      <alignment vertical="top" wrapText="1"/>
    </xf>
    <xf numFmtId="0" fontId="0" fillId="0" borderId="4" xfId="0" applyFont="1" applyFill="1" applyBorder="1" applyAlignment="1">
      <alignment horizontal="left" vertical="top"/>
    </xf>
    <xf numFmtId="2" fontId="0" fillId="0" borderId="4" xfId="5" applyNumberFormat="1" applyFont="1" applyFill="1" applyBorder="1" applyAlignment="1">
      <alignment horizontal="right" vertical="top"/>
    </xf>
    <xf numFmtId="0" fontId="30" fillId="0" borderId="6" xfId="0" applyFont="1" applyFill="1" applyBorder="1" applyAlignment="1">
      <alignment horizontal="left" vertical="top"/>
    </xf>
    <xf numFmtId="2" fontId="0" fillId="0" borderId="6" xfId="5" applyNumberFormat="1" applyFont="1" applyFill="1" applyBorder="1" applyAlignment="1">
      <alignment horizontal="right" vertical="top"/>
    </xf>
    <xf numFmtId="0" fontId="62" fillId="11" borderId="0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30" fillId="0" borderId="4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2" fontId="0" fillId="0" borderId="5" xfId="8" applyNumberFormat="1" applyFont="1" applyFill="1" applyBorder="1" applyAlignment="1">
      <alignment horizontal="right" vertical="center"/>
    </xf>
    <xf numFmtId="0" fontId="75" fillId="0" borderId="6" xfId="0" applyFont="1" applyFill="1" applyBorder="1" applyAlignment="1">
      <alignment horizontal="left" vertical="top" wrapText="1"/>
    </xf>
    <xf numFmtId="0" fontId="56" fillId="0" borderId="6" xfId="0" applyFont="1" applyFill="1" applyBorder="1" applyAlignment="1">
      <alignment vertical="top" wrapText="1"/>
    </xf>
    <xf numFmtId="4" fontId="75" fillId="0" borderId="6" xfId="5" applyNumberFormat="1" applyFont="1" applyFill="1" applyBorder="1" applyAlignment="1">
      <alignment horizontal="right" vertical="top" wrapText="1"/>
    </xf>
    <xf numFmtId="0" fontId="30" fillId="0" borderId="0" xfId="0" applyFont="1" applyFill="1" applyBorder="1" applyAlignment="1">
      <alignment horizontal="left" vertical="top"/>
    </xf>
    <xf numFmtId="4" fontId="0" fillId="0" borderId="0" xfId="5" applyNumberFormat="1" applyFont="1" applyFill="1" applyBorder="1" applyAlignment="1">
      <alignment horizontal="right" vertical="top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 wrapText="1"/>
    </xf>
    <xf numFmtId="0" fontId="42" fillId="0" borderId="0" xfId="0" applyFont="1" applyFill="1" applyBorder="1"/>
    <xf numFmtId="0" fontId="47" fillId="0" borderId="0" xfId="0" applyFont="1" applyFill="1" applyBorder="1"/>
    <xf numFmtId="44" fontId="42" fillId="0" borderId="0" xfId="6" applyFont="1" applyFill="1" applyBorder="1" applyAlignment="1">
      <alignment horizontal="center"/>
    </xf>
    <xf numFmtId="44" fontId="42" fillId="0" borderId="0" xfId="6" applyFont="1" applyFill="1" applyBorder="1"/>
    <xf numFmtId="0" fontId="37" fillId="0" borderId="0" xfId="4" applyFont="1" applyFill="1" applyBorder="1" applyAlignment="1">
      <alignment horizontal="left" vertical="center"/>
    </xf>
    <xf numFmtId="0" fontId="37" fillId="0" borderId="0" xfId="4" applyFont="1" applyFill="1" applyBorder="1" applyAlignment="1">
      <alignment horizontal="center" wrapText="1"/>
    </xf>
    <xf numFmtId="4" fontId="37" fillId="0" borderId="0" xfId="4" applyNumberFormat="1" applyFont="1" applyFill="1" applyBorder="1" applyAlignment="1">
      <alignment horizontal="right" wrapText="1"/>
    </xf>
    <xf numFmtId="2" fontId="0" fillId="0" borderId="5" xfId="3" applyNumberFormat="1" applyFont="1" applyFill="1" applyBorder="1" applyAlignment="1">
      <alignment horizontal="right" vertical="top"/>
    </xf>
    <xf numFmtId="0" fontId="32" fillId="11" borderId="0" xfId="4" applyFont="1" applyFill="1" applyBorder="1" applyAlignment="1">
      <alignment horizontal="left" vertical="center"/>
    </xf>
    <xf numFmtId="0" fontId="32" fillId="11" borderId="0" xfId="4" applyFont="1" applyFill="1" applyBorder="1" applyAlignment="1">
      <alignment horizontal="center" wrapText="1"/>
    </xf>
    <xf numFmtId="4" fontId="32" fillId="11" borderId="0" xfId="4" applyNumberFormat="1" applyFont="1" applyFill="1" applyBorder="1" applyAlignment="1">
      <alignment horizontal="right" wrapText="1"/>
    </xf>
    <xf numFmtId="0" fontId="36" fillId="0" borderId="0" xfId="4" applyFont="1" applyFill="1" applyBorder="1" applyAlignment="1">
      <alignment horizontal="left" vertical="center"/>
    </xf>
    <xf numFmtId="4" fontId="36" fillId="0" borderId="0" xfId="4" applyNumberFormat="1" applyFont="1" applyFill="1" applyBorder="1" applyAlignment="1">
      <alignment horizontal="right" wrapText="1"/>
    </xf>
    <xf numFmtId="0" fontId="39" fillId="0" borderId="0" xfId="4" applyFont="1" applyFill="1" applyBorder="1" applyAlignment="1">
      <alignment horizontal="left" wrapText="1" indent="22"/>
    </xf>
    <xf numFmtId="4" fontId="39" fillId="0" borderId="0" xfId="4" quotePrefix="1" applyNumberFormat="1" applyFont="1" applyFill="1" applyBorder="1" applyAlignment="1">
      <alignment horizontal="center" wrapText="1"/>
    </xf>
    <xf numFmtId="4" fontId="39" fillId="0" borderId="0" xfId="4" applyNumberFormat="1" applyFont="1" applyFill="1" applyBorder="1" applyAlignment="1">
      <alignment horizontal="center" wrapText="1"/>
    </xf>
    <xf numFmtId="164" fontId="32" fillId="11" borderId="0" xfId="6" applyNumberFormat="1" applyFont="1" applyFill="1" applyBorder="1" applyAlignment="1">
      <alignment horizontal="right" vertical="center"/>
    </xf>
    <xf numFmtId="0" fontId="42" fillId="0" borderId="4" xfId="0" applyFont="1" applyFill="1" applyBorder="1" applyAlignment="1">
      <alignment vertical="top"/>
    </xf>
    <xf numFmtId="0" fontId="12" fillId="0" borderId="4" xfId="0" applyFont="1" applyFill="1" applyBorder="1" applyAlignment="1">
      <alignment horizontal="left" vertical="center" wrapText="1" indent="1"/>
    </xf>
    <xf numFmtId="44" fontId="42" fillId="0" borderId="4" xfId="3" applyFont="1" applyFill="1" applyBorder="1" applyAlignment="1">
      <alignment horizontal="left" vertical="top"/>
    </xf>
    <xf numFmtId="44" fontId="11" fillId="0" borderId="4" xfId="3" applyFont="1" applyFill="1" applyBorder="1" applyAlignment="1">
      <alignment vertical="top"/>
    </xf>
    <xf numFmtId="2" fontId="0" fillId="0" borderId="0" xfId="20" applyNumberFormat="1" applyFont="1" applyFill="1" applyBorder="1" applyAlignment="1">
      <alignment horizontal="right" vertical="top"/>
    </xf>
    <xf numFmtId="0" fontId="0" fillId="0" borderId="4" xfId="0" applyFont="1" applyFill="1" applyBorder="1" applyAlignment="1">
      <alignment vertical="top"/>
    </xf>
    <xf numFmtId="44" fontId="0" fillId="0" borderId="4" xfId="20" applyFont="1" applyFill="1" applyBorder="1" applyAlignment="1">
      <alignment horizontal="left" vertical="top"/>
    </xf>
    <xf numFmtId="44" fontId="0" fillId="0" borderId="4" xfId="20" applyFont="1" applyFill="1" applyBorder="1" applyAlignment="1">
      <alignment vertical="top"/>
    </xf>
    <xf numFmtId="0" fontId="19" fillId="0" borderId="0" xfId="0" applyFont="1" applyFill="1" applyAlignment="1">
      <alignment vertical="top"/>
    </xf>
    <xf numFmtId="0" fontId="19" fillId="0" borderId="0" xfId="0" applyFont="1" applyFill="1" applyBorder="1" applyAlignment="1">
      <alignment horizontal="left" vertical="center" wrapText="1"/>
    </xf>
    <xf numFmtId="4" fontId="32" fillId="11" borderId="0" xfId="0" applyNumberFormat="1" applyFont="1" applyFill="1" applyBorder="1" applyAlignment="1">
      <alignment horizontal="right" vertical="top"/>
    </xf>
    <xf numFmtId="0" fontId="47" fillId="0" borderId="4" xfId="0" applyFont="1" applyFill="1" applyBorder="1" applyAlignment="1">
      <alignment vertical="top" wrapText="1"/>
    </xf>
    <xf numFmtId="0" fontId="33" fillId="11" borderId="0" xfId="0" applyFont="1" applyFill="1" applyBorder="1" applyAlignment="1">
      <alignment vertical="center"/>
    </xf>
    <xf numFmtId="0" fontId="33" fillId="11" borderId="0" xfId="0" applyFont="1" applyFill="1" applyBorder="1" applyAlignment="1">
      <alignment vertical="center" wrapText="1"/>
    </xf>
    <xf numFmtId="0" fontId="42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2" fontId="42" fillId="0" borderId="4" xfId="9" applyNumberFormat="1" applyFont="1" applyFill="1" applyBorder="1" applyAlignment="1">
      <alignment horizontal="right" vertical="center"/>
    </xf>
    <xf numFmtId="0" fontId="42" fillId="0" borderId="5" xfId="0" applyFont="1" applyFill="1" applyBorder="1" applyAlignment="1">
      <alignment vertical="center"/>
    </xf>
    <xf numFmtId="0" fontId="47" fillId="0" borderId="5" xfId="0" applyFont="1" applyFill="1" applyBorder="1" applyAlignment="1">
      <alignment vertical="center"/>
    </xf>
    <xf numFmtId="2" fontId="42" fillId="0" borderId="5" xfId="9" applyNumberFormat="1" applyFont="1" applyFill="1" applyBorder="1" applyAlignment="1">
      <alignment horizontal="right" vertical="center"/>
    </xf>
    <xf numFmtId="0" fontId="0" fillId="0" borderId="6" xfId="0" applyFont="1" applyFill="1" applyBorder="1" applyAlignment="1">
      <alignment vertical="top"/>
    </xf>
    <xf numFmtId="2" fontId="0" fillId="0" borderId="6" xfId="9" applyNumberFormat="1" applyFont="1" applyFill="1" applyBorder="1" applyAlignment="1">
      <alignment horizontal="right" vertical="top"/>
    </xf>
    <xf numFmtId="0" fontId="42" fillId="0" borderId="6" xfId="0" applyFont="1" applyFill="1" applyBorder="1" applyAlignment="1">
      <alignment vertical="top"/>
    </xf>
    <xf numFmtId="2" fontId="42" fillId="0" borderId="6" xfId="6" applyNumberFormat="1" applyFont="1" applyFill="1" applyBorder="1" applyAlignment="1">
      <alignment horizontal="right" vertical="top"/>
    </xf>
    <xf numFmtId="0" fontId="47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wrapText="1"/>
    </xf>
    <xf numFmtId="0" fontId="12" fillId="0" borderId="5" xfId="0" applyFont="1" applyFill="1" applyBorder="1" applyAlignment="1">
      <alignment vertical="center"/>
    </xf>
    <xf numFmtId="2" fontId="0" fillId="0" borderId="4" xfId="9" applyNumberFormat="1" applyFont="1" applyFill="1" applyBorder="1" applyAlignment="1">
      <alignment horizontal="right" vertical="center"/>
    </xf>
    <xf numFmtId="0" fontId="42" fillId="0" borderId="7" xfId="0" applyFont="1" applyFill="1" applyBorder="1" applyAlignment="1">
      <alignment vertical="top"/>
    </xf>
    <xf numFmtId="0" fontId="47" fillId="0" borderId="7" xfId="0" applyFont="1" applyFill="1" applyBorder="1" applyAlignment="1">
      <alignment vertical="top" wrapText="1"/>
    </xf>
    <xf numFmtId="2" fontId="42" fillId="0" borderId="0" xfId="9" applyNumberFormat="1" applyFont="1" applyFill="1" applyBorder="1" applyAlignment="1">
      <alignment horizontal="right" vertical="top"/>
    </xf>
    <xf numFmtId="4" fontId="33" fillId="11" borderId="0" xfId="0" applyNumberFormat="1" applyFont="1" applyFill="1" applyBorder="1" applyAlignment="1">
      <alignment horizontal="right" vertical="top"/>
    </xf>
    <xf numFmtId="0" fontId="33" fillId="0" borderId="0" xfId="0" applyFont="1" applyFill="1" applyBorder="1" applyAlignment="1">
      <alignment vertical="center" wrapText="1"/>
    </xf>
    <xf numFmtId="44" fontId="32" fillId="0" borderId="0" xfId="9" applyFont="1" applyFill="1" applyBorder="1" applyAlignment="1">
      <alignment horizontal="right" vertical="center"/>
    </xf>
    <xf numFmtId="2" fontId="0" fillId="0" borderId="4" xfId="9" applyNumberFormat="1" applyFont="1" applyFill="1" applyBorder="1" applyAlignment="1">
      <alignment horizontal="right" vertical="top"/>
    </xf>
    <xf numFmtId="2" fontId="11" fillId="0" borderId="5" xfId="9" applyNumberFormat="1" applyFont="1" applyFill="1" applyBorder="1" applyAlignment="1">
      <alignment horizontal="right" vertical="top"/>
    </xf>
    <xf numFmtId="2" fontId="0" fillId="0" borderId="5" xfId="9" applyNumberFormat="1" applyFont="1" applyFill="1" applyBorder="1" applyAlignment="1">
      <alignment horizontal="right" vertical="top"/>
    </xf>
    <xf numFmtId="0" fontId="71" fillId="11" borderId="0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top" wrapText="1"/>
    </xf>
    <xf numFmtId="4" fontId="0" fillId="0" borderId="4" xfId="0" applyNumberFormat="1" applyFont="1" applyFill="1" applyBorder="1" applyAlignment="1">
      <alignment horizontal="right" vertical="top"/>
    </xf>
    <xf numFmtId="0" fontId="11" fillId="0" borderId="4" xfId="4" applyFont="1" applyFill="1" applyBorder="1" applyAlignment="1">
      <alignment vertical="top"/>
    </xf>
    <xf numFmtId="2" fontId="11" fillId="0" borderId="4" xfId="8" applyNumberFormat="1" applyFont="1" applyFill="1" applyBorder="1" applyAlignment="1">
      <alignment horizontal="right" vertical="top"/>
    </xf>
    <xf numFmtId="2" fontId="11" fillId="0" borderId="4" xfId="9" applyNumberFormat="1" applyFont="1" applyFill="1" applyBorder="1" applyAlignment="1">
      <alignment horizontal="right" vertical="top"/>
    </xf>
    <xf numFmtId="2" fontId="11" fillId="0" borderId="0" xfId="3" applyNumberFormat="1" applyFont="1" applyFill="1" applyBorder="1" applyAlignment="1">
      <alignment horizontal="right" vertical="top"/>
    </xf>
    <xf numFmtId="0" fontId="11" fillId="0" borderId="5" xfId="4" applyFont="1" applyFill="1" applyBorder="1" applyAlignment="1">
      <alignment horizontal="left" vertical="top"/>
    </xf>
    <xf numFmtId="0" fontId="12" fillId="0" borderId="5" xfId="0" applyNumberFormat="1" applyFont="1" applyFill="1" applyBorder="1" applyAlignment="1">
      <alignment vertical="top" wrapText="1"/>
    </xf>
    <xf numFmtId="2" fontId="0" fillId="0" borderId="4" xfId="0" applyNumberFormat="1" applyFont="1" applyFill="1" applyBorder="1" applyAlignment="1">
      <alignment horizontal="right" vertical="top"/>
    </xf>
    <xf numFmtId="0" fontId="0" fillId="0" borderId="5" xfId="0" applyFill="1" applyBorder="1" applyAlignment="1">
      <alignment vertical="top"/>
    </xf>
    <xf numFmtId="0" fontId="12" fillId="0" borderId="5" xfId="0" applyFont="1" applyFill="1" applyBorder="1" applyAlignment="1">
      <alignment vertical="top"/>
    </xf>
    <xf numFmtId="2" fontId="0" fillId="0" borderId="5" xfId="0" applyNumberFormat="1" applyFill="1" applyBorder="1" applyAlignment="1">
      <alignment vertical="top"/>
    </xf>
    <xf numFmtId="4" fontId="32" fillId="8" borderId="0" xfId="0" applyNumberFormat="1" applyFont="1" applyFill="1" applyBorder="1" applyAlignment="1">
      <alignment horizontal="right" vertical="top"/>
    </xf>
    <xf numFmtId="2" fontId="0" fillId="0" borderId="5" xfId="46" applyNumberFormat="1" applyFont="1" applyFill="1" applyBorder="1" applyAlignment="1">
      <alignment horizontal="right" vertical="top"/>
    </xf>
    <xf numFmtId="0" fontId="65" fillId="10" borderId="0" xfId="0" applyFont="1" applyFill="1" applyBorder="1" applyAlignment="1">
      <alignment vertical="top"/>
    </xf>
    <xf numFmtId="0" fontId="64" fillId="10" borderId="0" xfId="0" applyFont="1" applyFill="1" applyBorder="1" applyAlignment="1">
      <alignment horizontal="center" vertical="center" wrapText="1"/>
    </xf>
    <xf numFmtId="4" fontId="65" fillId="10" borderId="0" xfId="0" applyNumberFormat="1" applyFont="1" applyFill="1" applyBorder="1" applyAlignment="1">
      <alignment horizontal="right" vertical="top"/>
    </xf>
    <xf numFmtId="0" fontId="12" fillId="0" borderId="6" xfId="0" applyFont="1" applyBorder="1" applyAlignment="1">
      <alignment vertical="top"/>
    </xf>
    <xf numFmtId="0" fontId="42" fillId="4" borderId="0" xfId="0" applyFont="1" applyFill="1" applyBorder="1" applyAlignment="1">
      <alignment vertical="top"/>
    </xf>
    <xf numFmtId="0" fontId="47" fillId="4" borderId="0" xfId="0" applyFont="1" applyFill="1" applyBorder="1" applyAlignment="1">
      <alignment vertical="top" wrapText="1"/>
    </xf>
    <xf numFmtId="2" fontId="42" fillId="4" borderId="0" xfId="46" applyNumberFormat="1" applyFont="1" applyFill="1" applyBorder="1" applyAlignment="1">
      <alignment horizontal="right" vertical="top"/>
    </xf>
    <xf numFmtId="2" fontId="11" fillId="4" borderId="0" xfId="46" applyNumberFormat="1" applyFont="1" applyFill="1" applyBorder="1" applyAlignment="1">
      <alignment horizontal="right" vertical="top"/>
    </xf>
    <xf numFmtId="4" fontId="33" fillId="8" borderId="0" xfId="0" applyNumberFormat="1" applyFont="1" applyFill="1" applyBorder="1" applyAlignment="1">
      <alignment horizontal="right" vertical="top"/>
    </xf>
    <xf numFmtId="0" fontId="0" fillId="4" borderId="4" xfId="0" applyFont="1" applyFill="1" applyBorder="1" applyAlignment="1">
      <alignment vertical="top"/>
    </xf>
    <xf numFmtId="0" fontId="12" fillId="4" borderId="4" xfId="0" applyFont="1" applyFill="1" applyBorder="1" applyAlignment="1">
      <alignment vertical="top" wrapText="1"/>
    </xf>
    <xf numFmtId="44" fontId="0" fillId="4" borderId="4" xfId="20" applyFont="1" applyFill="1" applyBorder="1" applyAlignment="1">
      <alignment horizontal="left" vertical="top"/>
    </xf>
    <xf numFmtId="44" fontId="0" fillId="4" borderId="4" xfId="20" applyFont="1" applyFill="1" applyBorder="1" applyAlignment="1">
      <alignment vertical="top"/>
    </xf>
    <xf numFmtId="2" fontId="11" fillId="0" borderId="5" xfId="46" applyNumberFormat="1" applyFont="1" applyFill="1" applyBorder="1" applyAlignment="1">
      <alignment horizontal="right" vertical="top"/>
    </xf>
    <xf numFmtId="2" fontId="0" fillId="0" borderId="6" xfId="46" applyNumberFormat="1" applyFont="1" applyFill="1" applyBorder="1" applyAlignment="1">
      <alignment horizontal="right" vertical="top"/>
    </xf>
    <xf numFmtId="0" fontId="11" fillId="4" borderId="0" xfId="0" applyFont="1" applyFill="1" applyBorder="1" applyAlignment="1">
      <alignment vertical="top"/>
    </xf>
    <xf numFmtId="0" fontId="44" fillId="4" borderId="0" xfId="0" applyFont="1" applyFill="1" applyBorder="1" applyAlignment="1">
      <alignment wrapText="1"/>
    </xf>
    <xf numFmtId="4" fontId="0" fillId="4" borderId="0" xfId="0" applyNumberFormat="1" applyFont="1" applyFill="1" applyBorder="1" applyAlignment="1">
      <alignment horizontal="right" vertical="top"/>
    </xf>
    <xf numFmtId="0" fontId="42" fillId="0" borderId="4" xfId="0" applyFont="1" applyBorder="1"/>
    <xf numFmtId="0" fontId="12" fillId="0" borderId="4" xfId="0" applyFont="1" applyBorder="1"/>
    <xf numFmtId="2" fontId="42" fillId="0" borderId="4" xfId="46" applyNumberFormat="1" applyFont="1" applyBorder="1" applyAlignment="1">
      <alignment horizontal="right" vertical="top"/>
    </xf>
    <xf numFmtId="0" fontId="42" fillId="0" borderId="5" xfId="0" applyFont="1" applyBorder="1"/>
    <xf numFmtId="0" fontId="47" fillId="0" borderId="5" xfId="0" applyFont="1" applyBorder="1"/>
    <xf numFmtId="2" fontId="42" fillId="0" borderId="5" xfId="46" applyNumberFormat="1" applyFont="1" applyBorder="1" applyAlignment="1">
      <alignment horizontal="right" vertical="top"/>
    </xf>
    <xf numFmtId="0" fontId="42" fillId="0" borderId="6" xfId="0" applyFont="1" applyBorder="1" applyAlignment="1">
      <alignment vertical="top"/>
    </xf>
    <xf numFmtId="0" fontId="12" fillId="0" borderId="6" xfId="0" applyFont="1" applyBorder="1" applyAlignment="1">
      <alignment vertical="center" wrapText="1"/>
    </xf>
    <xf numFmtId="2" fontId="42" fillId="0" borderId="6" xfId="47" applyNumberFormat="1" applyFont="1" applyBorder="1" applyAlignment="1">
      <alignment horizontal="right" vertical="top"/>
    </xf>
    <xf numFmtId="0" fontId="47" fillId="0" borderId="4" xfId="0" applyFont="1" applyBorder="1"/>
    <xf numFmtId="0" fontId="42" fillId="0" borderId="5" xfId="0" applyFont="1" applyBorder="1" applyAlignment="1">
      <alignment vertical="top"/>
    </xf>
    <xf numFmtId="0" fontId="47" fillId="0" borderId="5" xfId="0" applyFont="1" applyBorder="1" applyAlignment="1">
      <alignment wrapText="1"/>
    </xf>
    <xf numFmtId="0" fontId="11" fillId="0" borderId="5" xfId="0" applyFont="1" applyBorder="1" applyAlignment="1">
      <alignment vertical="top"/>
    </xf>
    <xf numFmtId="2" fontId="0" fillId="0" borderId="5" xfId="46" applyNumberFormat="1" applyFont="1" applyBorder="1" applyAlignment="1">
      <alignment horizontal="right" vertical="top"/>
    </xf>
    <xf numFmtId="0" fontId="33" fillId="8" borderId="0" xfId="0" applyFont="1" applyFill="1" applyBorder="1" applyAlignment="1">
      <alignment vertical="center" wrapText="1"/>
    </xf>
    <xf numFmtId="164" fontId="32" fillId="8" borderId="0" xfId="46" applyNumberFormat="1" applyFont="1" applyFill="1" applyBorder="1" applyAlignment="1">
      <alignment horizontal="right" vertical="top"/>
    </xf>
    <xf numFmtId="2" fontId="0" fillId="0" borderId="0" xfId="46" applyNumberFormat="1" applyFont="1" applyAlignment="1">
      <alignment horizontal="right" vertical="top"/>
    </xf>
    <xf numFmtId="0" fontId="11" fillId="0" borderId="4" xfId="0" applyFont="1" applyBorder="1" applyAlignment="1">
      <alignment vertical="top"/>
    </xf>
    <xf numFmtId="2" fontId="0" fillId="0" borderId="4" xfId="46" applyNumberFormat="1" applyFont="1" applyBorder="1" applyAlignment="1">
      <alignment horizontal="right" vertical="top"/>
    </xf>
    <xf numFmtId="0" fontId="11" fillId="0" borderId="6" xfId="0" applyFont="1" applyBorder="1" applyAlignment="1">
      <alignment vertical="top"/>
    </xf>
    <xf numFmtId="0" fontId="12" fillId="0" borderId="6" xfId="0" applyFont="1" applyBorder="1" applyAlignment="1">
      <alignment vertical="top" wrapText="1"/>
    </xf>
    <xf numFmtId="2" fontId="0" fillId="0" borderId="6" xfId="46" applyNumberFormat="1" applyFont="1" applyBorder="1" applyAlignment="1">
      <alignment horizontal="right" vertical="top"/>
    </xf>
    <xf numFmtId="0" fontId="11" fillId="0" borderId="0" xfId="0" applyFont="1" applyBorder="1" applyAlignment="1">
      <alignment vertical="top"/>
    </xf>
    <xf numFmtId="2" fontId="0" fillId="0" borderId="0" xfId="46" applyNumberFormat="1" applyFont="1" applyBorder="1" applyAlignment="1">
      <alignment horizontal="right" vertical="top"/>
    </xf>
    <xf numFmtId="0" fontId="12" fillId="0" borderId="4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vertical="top" wrapText="1"/>
    </xf>
    <xf numFmtId="4" fontId="0" fillId="0" borderId="5" xfId="0" applyNumberFormat="1" applyFont="1" applyFill="1" applyBorder="1" applyAlignment="1">
      <alignment horizontal="right" vertical="top"/>
    </xf>
    <xf numFmtId="4" fontId="0" fillId="0" borderId="5" xfId="5" applyNumberFormat="1" applyFont="1" applyFill="1" applyBorder="1" applyAlignment="1">
      <alignment horizontal="right" vertical="top"/>
    </xf>
    <xf numFmtId="4" fontId="0" fillId="0" borderId="4" xfId="5" applyNumberFormat="1" applyFont="1" applyFill="1" applyBorder="1" applyAlignment="1">
      <alignment horizontal="right" vertical="top"/>
    </xf>
    <xf numFmtId="0" fontId="30" fillId="0" borderId="5" xfId="0" applyFont="1" applyFill="1" applyBorder="1" applyAlignment="1">
      <alignment vertical="top"/>
    </xf>
    <xf numFmtId="4" fontId="0" fillId="0" borderId="6" xfId="0" applyNumberFormat="1" applyFont="1" applyFill="1" applyBorder="1" applyAlignment="1">
      <alignment horizontal="right" vertical="top"/>
    </xf>
    <xf numFmtId="44" fontId="32" fillId="8" borderId="0" xfId="46" applyFont="1" applyFill="1" applyBorder="1" applyAlignment="1">
      <alignment horizontal="right" vertical="top"/>
    </xf>
    <xf numFmtId="0" fontId="12" fillId="0" borderId="5" xfId="0" applyFont="1" applyBorder="1" applyAlignment="1">
      <alignment horizontal="left" vertical="top" wrapText="1"/>
    </xf>
    <xf numFmtId="2" fontId="0" fillId="0" borderId="5" xfId="3" applyNumberFormat="1" applyFont="1" applyBorder="1" applyAlignment="1">
      <alignment horizontal="right" vertical="top"/>
    </xf>
    <xf numFmtId="0" fontId="0" fillId="0" borderId="5" xfId="0" applyFill="1" applyBorder="1" applyAlignment="1">
      <alignment horizontal="left" vertical="top"/>
    </xf>
    <xf numFmtId="0" fontId="62" fillId="8" borderId="0" xfId="0" applyFont="1" applyFill="1" applyBorder="1" applyAlignment="1">
      <alignment vertical="center" wrapText="1"/>
    </xf>
    <xf numFmtId="2" fontId="0" fillId="0" borderId="4" xfId="3" applyNumberFormat="1" applyFont="1" applyFill="1" applyBorder="1" applyAlignment="1">
      <alignment horizontal="right" vertical="top"/>
    </xf>
    <xf numFmtId="0" fontId="11" fillId="0" borderId="4" xfId="0" applyFont="1" applyFill="1" applyBorder="1" applyAlignment="1">
      <alignment vertical="top"/>
    </xf>
    <xf numFmtId="0" fontId="11" fillId="0" borderId="5" xfId="0" applyFont="1" applyFill="1" applyBorder="1" applyAlignment="1">
      <alignment vertical="top"/>
    </xf>
    <xf numFmtId="0" fontId="12" fillId="0" borderId="6" xfId="0" applyFont="1" applyFill="1" applyBorder="1" applyAlignment="1">
      <alignment horizontal="left" vertical="top" wrapText="1"/>
    </xf>
    <xf numFmtId="2" fontId="0" fillId="0" borderId="6" xfId="3" applyNumberFormat="1" applyFont="1" applyFill="1" applyBorder="1" applyAlignment="1">
      <alignment horizontal="right" vertical="top"/>
    </xf>
    <xf numFmtId="4" fontId="0" fillId="0" borderId="4" xfId="0" applyNumberFormat="1" applyFont="1" applyBorder="1" applyAlignment="1">
      <alignment horizontal="right" vertical="top"/>
    </xf>
    <xf numFmtId="4" fontId="0" fillId="0" borderId="5" xfId="0" applyNumberFormat="1" applyFont="1" applyBorder="1" applyAlignment="1">
      <alignment horizontal="right" vertical="top"/>
    </xf>
    <xf numFmtId="2" fontId="0" fillId="0" borderId="4" xfId="45" applyNumberFormat="1" applyFont="1" applyFill="1" applyBorder="1" applyAlignment="1">
      <alignment horizontal="right" vertical="top"/>
    </xf>
    <xf numFmtId="0" fontId="0" fillId="0" borderId="5" xfId="0" applyBorder="1" applyAlignment="1">
      <alignment vertical="top"/>
    </xf>
    <xf numFmtId="0" fontId="23" fillId="0" borderId="0" xfId="38" applyAlignment="1">
      <alignment horizontal="center"/>
    </xf>
    <xf numFmtId="0" fontId="23" fillId="0" borderId="0" xfId="38" applyFill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23" fillId="0" borderId="0" xfId="38" applyFill="1" applyAlignment="1">
      <alignment vertical="center"/>
    </xf>
    <xf numFmtId="44" fontId="0" fillId="0" borderId="0" xfId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3" borderId="0" xfId="0" applyFill="1" applyAlignment="1">
      <alignment horizontal="left" vertical="center"/>
    </xf>
    <xf numFmtId="0" fontId="3" fillId="3" borderId="0" xfId="0" applyFont="1" applyFill="1" applyAlignment="1">
      <alignment horizontal="center" vertical="center" wrapText="1"/>
    </xf>
    <xf numFmtId="44" fontId="3" fillId="3" borderId="0" xfId="1" applyFont="1" applyFill="1" applyAlignment="1">
      <alignment horizontal="center" vertical="center"/>
    </xf>
    <xf numFmtId="168" fontId="0" fillId="0" borderId="0" xfId="0" applyNumberForma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68" fontId="3" fillId="3" borderId="2" xfId="0" applyNumberFormat="1" applyFont="1" applyFill="1" applyBorder="1" applyAlignment="1">
      <alignment horizontal="center" vertical="center" wrapText="1"/>
    </xf>
    <xf numFmtId="168" fontId="3" fillId="3" borderId="2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168" fontId="0" fillId="0" borderId="0" xfId="1" applyNumberFormat="1" applyFont="1" applyFill="1" applyBorder="1" applyAlignment="1">
      <alignment horizontal="center" vertical="center" wrapText="1"/>
    </xf>
    <xf numFmtId="168" fontId="0" fillId="0" borderId="0" xfId="1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168" fontId="2" fillId="0" borderId="0" xfId="0" applyNumberFormat="1" applyFont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0" fontId="81" fillId="3" borderId="2" xfId="0" applyFont="1" applyFill="1" applyBorder="1" applyAlignment="1">
      <alignment horizontal="left" vertical="center"/>
    </xf>
    <xf numFmtId="0" fontId="82" fillId="3" borderId="2" xfId="0" applyFont="1" applyFill="1" applyBorder="1" applyAlignment="1">
      <alignment horizontal="left" vertical="center" wrapText="1"/>
    </xf>
    <xf numFmtId="0" fontId="83" fillId="0" borderId="2" xfId="0" applyFont="1" applyBorder="1" applyAlignment="1">
      <alignment horizontal="left" vertical="center"/>
    </xf>
    <xf numFmtId="0" fontId="83" fillId="0" borderId="2" xfId="0" applyFont="1" applyBorder="1" applyAlignment="1">
      <alignment horizontal="left" vertical="center" wrapText="1"/>
    </xf>
    <xf numFmtId="0" fontId="82" fillId="3" borderId="2" xfId="0" applyFont="1" applyFill="1" applyBorder="1" applyAlignment="1">
      <alignment horizontal="left" vertical="center"/>
    </xf>
    <xf numFmtId="0" fontId="83" fillId="2" borderId="2" xfId="0" applyFont="1" applyFill="1" applyBorder="1" applyAlignment="1">
      <alignment horizontal="left" vertical="center"/>
    </xf>
    <xf numFmtId="0" fontId="80" fillId="2" borderId="2" xfId="0" applyFont="1" applyFill="1" applyBorder="1" applyAlignment="1">
      <alignment horizontal="left" vertical="center" wrapText="1"/>
    </xf>
    <xf numFmtId="0" fontId="82" fillId="3" borderId="2" xfId="0" applyFont="1" applyFill="1" applyBorder="1" applyAlignment="1">
      <alignment vertical="center" wrapText="1"/>
    </xf>
    <xf numFmtId="0" fontId="82" fillId="3" borderId="2" xfId="0" applyFont="1" applyFill="1" applyBorder="1" applyAlignment="1">
      <alignment horizontal="center" vertical="center" wrapText="1"/>
    </xf>
    <xf numFmtId="44" fontId="82" fillId="3" borderId="2" xfId="1" applyFont="1" applyFill="1" applyBorder="1" applyAlignment="1">
      <alignment horizontal="center" vertical="center"/>
    </xf>
    <xf numFmtId="0" fontId="83" fillId="0" borderId="2" xfId="0" applyFont="1" applyBorder="1" applyAlignment="1">
      <alignment vertical="center" wrapText="1"/>
    </xf>
    <xf numFmtId="44" fontId="83" fillId="0" borderId="2" xfId="1" applyFont="1" applyFill="1" applyBorder="1" applyAlignment="1">
      <alignment horizontal="center" vertical="center" wrapText="1"/>
    </xf>
    <xf numFmtId="44" fontId="83" fillId="0" borderId="2" xfId="1" applyFont="1" applyBorder="1" applyAlignment="1">
      <alignment horizontal="center" vertical="center"/>
    </xf>
    <xf numFmtId="0" fontId="83" fillId="4" borderId="2" xfId="0" applyFont="1" applyFill="1" applyBorder="1" applyAlignment="1">
      <alignment horizontal="left" vertical="center"/>
    </xf>
    <xf numFmtId="0" fontId="83" fillId="4" borderId="2" xfId="0" applyFont="1" applyFill="1" applyBorder="1" applyAlignment="1">
      <alignment vertical="center" wrapText="1"/>
    </xf>
    <xf numFmtId="44" fontId="83" fillId="4" borderId="2" xfId="1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vertical="center" wrapText="1"/>
    </xf>
    <xf numFmtId="0" fontId="80" fillId="2" borderId="2" xfId="0" applyFont="1" applyFill="1" applyBorder="1" applyAlignment="1">
      <alignment horizontal="center" vertical="center" wrapText="1"/>
    </xf>
    <xf numFmtId="44" fontId="83" fillId="2" borderId="2" xfId="1" applyFont="1" applyFill="1" applyBorder="1" applyAlignment="1">
      <alignment horizontal="center" vertical="center"/>
    </xf>
    <xf numFmtId="0" fontId="87" fillId="0" borderId="2" xfId="0" applyFont="1" applyBorder="1" applyAlignment="1">
      <alignment vertical="center" wrapText="1"/>
    </xf>
    <xf numFmtId="0" fontId="86" fillId="0" borderId="2" xfId="0" applyFont="1" applyBorder="1" applyAlignment="1">
      <alignment vertical="center" wrapText="1"/>
    </xf>
    <xf numFmtId="168" fontId="82" fillId="3" borderId="2" xfId="0" applyNumberFormat="1" applyFont="1" applyFill="1" applyBorder="1" applyAlignment="1">
      <alignment horizontal="center" vertical="center" wrapText="1"/>
    </xf>
    <xf numFmtId="168" fontId="82" fillId="3" borderId="2" xfId="1" applyNumberFormat="1" applyFont="1" applyFill="1" applyBorder="1" applyAlignment="1">
      <alignment horizontal="center" vertical="center"/>
    </xf>
    <xf numFmtId="168" fontId="83" fillId="0" borderId="2" xfId="1" applyNumberFormat="1" applyFont="1" applyFill="1" applyBorder="1" applyAlignment="1">
      <alignment horizontal="center" vertical="center" wrapText="1"/>
    </xf>
    <xf numFmtId="168" fontId="83" fillId="0" borderId="2" xfId="1" applyNumberFormat="1" applyFont="1" applyBorder="1" applyAlignment="1">
      <alignment horizontal="center" vertical="center"/>
    </xf>
    <xf numFmtId="0" fontId="81" fillId="2" borderId="2" xfId="0" applyFont="1" applyFill="1" applyBorder="1" applyAlignment="1">
      <alignment horizontal="left" vertical="center"/>
    </xf>
    <xf numFmtId="0" fontId="88" fillId="2" borderId="2" xfId="0" applyFont="1" applyFill="1" applyBorder="1" applyAlignment="1">
      <alignment horizontal="left" vertical="center" wrapText="1"/>
    </xf>
    <xf numFmtId="168" fontId="88" fillId="2" borderId="2" xfId="0" applyNumberFormat="1" applyFont="1" applyFill="1" applyBorder="1" applyAlignment="1">
      <alignment horizontal="center" vertical="center" wrapText="1"/>
    </xf>
    <xf numFmtId="168" fontId="82" fillId="2" borderId="2" xfId="1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horizontal="left" vertical="center" wrapText="1"/>
    </xf>
    <xf numFmtId="168" fontId="86" fillId="0" borderId="2" xfId="0" applyNumberFormat="1" applyFont="1" applyBorder="1" applyAlignment="1">
      <alignment horizontal="center" vertical="center" wrapText="1"/>
    </xf>
    <xf numFmtId="0" fontId="89" fillId="0" borderId="2" xfId="0" applyFont="1" applyBorder="1" applyAlignment="1">
      <alignment vertical="center" wrapText="1"/>
    </xf>
    <xf numFmtId="168" fontId="83" fillId="0" borderId="2" xfId="0" applyNumberFormat="1" applyFont="1" applyBorder="1" applyAlignment="1">
      <alignment horizontal="center" vertical="center" wrapText="1"/>
    </xf>
    <xf numFmtId="168" fontId="80" fillId="2" borderId="2" xfId="0" applyNumberFormat="1" applyFont="1" applyFill="1" applyBorder="1" applyAlignment="1">
      <alignment horizontal="center" vertical="center" wrapText="1"/>
    </xf>
    <xf numFmtId="168" fontId="83" fillId="2" borderId="2" xfId="1" applyNumberFormat="1" applyFont="1" applyFill="1" applyBorder="1" applyAlignment="1">
      <alignment horizontal="center" vertical="center"/>
    </xf>
    <xf numFmtId="0" fontId="84" fillId="0" borderId="2" xfId="0" applyFont="1" applyBorder="1" applyAlignment="1">
      <alignment horizontal="left" vertical="center" wrapText="1"/>
    </xf>
    <xf numFmtId="168" fontId="84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7" borderId="0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wrapText="1"/>
    </xf>
    <xf numFmtId="0" fontId="1" fillId="7" borderId="0" xfId="0" applyFont="1" applyFill="1" applyAlignment="1">
      <alignment horizontal="center"/>
    </xf>
    <xf numFmtId="0" fontId="15" fillId="7" borderId="0" xfId="0" applyFont="1" applyFill="1" applyBorder="1" applyAlignment="1">
      <alignment horizontal="center" vertical="center" wrapText="1"/>
    </xf>
    <xf numFmtId="0" fontId="15" fillId="7" borderId="0" xfId="0" applyFont="1" applyFill="1" applyAlignment="1">
      <alignment horizontal="center" wrapText="1"/>
    </xf>
    <xf numFmtId="0" fontId="15" fillId="7" borderId="0" xfId="0" applyFont="1" applyFill="1" applyAlignment="1">
      <alignment horizontal="center"/>
    </xf>
    <xf numFmtId="0" fontId="80" fillId="2" borderId="2" xfId="0" applyFont="1" applyFill="1" applyBorder="1" applyAlignment="1">
      <alignment horizontal="left" vertical="center" wrapText="1"/>
    </xf>
    <xf numFmtId="0" fontId="83" fillId="0" borderId="2" xfId="0" applyFont="1" applyBorder="1" applyAlignment="1">
      <alignment horizontal="left" vertical="center"/>
    </xf>
    <xf numFmtId="0" fontId="83" fillId="0" borderId="2" xfId="0" applyFont="1" applyBorder="1" applyAlignment="1">
      <alignment vertical="center"/>
    </xf>
    <xf numFmtId="0" fontId="83" fillId="0" borderId="2" xfId="0" applyFont="1" applyFill="1" applyBorder="1" applyAlignment="1">
      <alignment horizontal="left" vertical="center" wrapText="1"/>
    </xf>
    <xf numFmtId="44" fontId="83" fillId="0" borderId="2" xfId="1" applyFont="1" applyFill="1" applyBorder="1" applyAlignment="1">
      <alignment horizontal="left" vertical="center" wrapText="1"/>
    </xf>
    <xf numFmtId="44" fontId="83" fillId="0" borderId="2" xfId="1" applyFont="1" applyFill="1" applyBorder="1" applyAlignment="1">
      <alignment horizontal="left" vertical="center"/>
    </xf>
    <xf numFmtId="0" fontId="83" fillId="13" borderId="2" xfId="0" applyFont="1" applyFill="1" applyBorder="1" applyAlignment="1">
      <alignment horizontal="left" vertical="center"/>
    </xf>
    <xf numFmtId="0" fontId="83" fillId="13" borderId="2" xfId="0" applyFont="1" applyFill="1" applyBorder="1" applyAlignment="1">
      <alignment horizontal="left" vertical="center" wrapText="1"/>
    </xf>
    <xf numFmtId="44" fontId="83" fillId="13" borderId="2" xfId="1" applyFont="1" applyFill="1" applyBorder="1" applyAlignment="1">
      <alignment horizontal="left" vertical="center" wrapText="1"/>
    </xf>
    <xf numFmtId="44" fontId="83" fillId="13" borderId="2" xfId="1" applyFont="1" applyFill="1" applyBorder="1" applyAlignment="1">
      <alignment horizontal="left" vertical="center"/>
    </xf>
    <xf numFmtId="44" fontId="83" fillId="0" borderId="2" xfId="1" applyFont="1" applyBorder="1" applyAlignment="1">
      <alignment horizontal="left" vertical="center"/>
    </xf>
    <xf numFmtId="0" fontId="9" fillId="4" borderId="3" xfId="26" applyFont="1" applyFill="1" applyBorder="1" applyAlignment="1">
      <alignment vertical="center" wrapText="1"/>
    </xf>
    <xf numFmtId="44" fontId="0" fillId="4" borderId="2" xfId="1" applyFont="1" applyFill="1" applyBorder="1" applyAlignment="1">
      <alignment horizontal="left" vertical="center" wrapText="1"/>
    </xf>
    <xf numFmtId="44" fontId="5" fillId="4" borderId="3" xfId="9" applyFont="1" applyFill="1" applyBorder="1" applyAlignment="1">
      <alignment vertical="center"/>
    </xf>
    <xf numFmtId="0" fontId="0" fillId="4" borderId="3" xfId="26" applyFont="1" applyFill="1" applyBorder="1" applyAlignment="1">
      <alignment vertical="center"/>
    </xf>
    <xf numFmtId="0" fontId="91" fillId="13" borderId="1" xfId="26" applyFont="1" applyFill="1" applyBorder="1" applyAlignment="1">
      <alignment vertical="center" wrapText="1"/>
    </xf>
    <xf numFmtId="0" fontId="91" fillId="13" borderId="1" xfId="26" applyFont="1" applyFill="1" applyBorder="1" applyAlignment="1">
      <alignment vertical="center"/>
    </xf>
    <xf numFmtId="44" fontId="83" fillId="13" borderId="1" xfId="1" applyFont="1" applyFill="1" applyBorder="1" applyAlignment="1">
      <alignment vertical="center"/>
    </xf>
    <xf numFmtId="0" fontId="42" fillId="4" borderId="4" xfId="0" applyFont="1" applyFill="1" applyBorder="1"/>
    <xf numFmtId="0" fontId="12" fillId="4" borderId="4" xfId="0" applyFont="1" applyFill="1" applyBorder="1"/>
    <xf numFmtId="4" fontId="42" fillId="4" borderId="4" xfId="46" applyNumberFormat="1" applyFont="1" applyFill="1" applyBorder="1" applyAlignment="1">
      <alignment horizontal="right" vertical="top"/>
    </xf>
    <xf numFmtId="2" fontId="42" fillId="4" borderId="5" xfId="46" applyNumberFormat="1" applyFont="1" applyFill="1" applyBorder="1" applyAlignment="1">
      <alignment horizontal="right" vertical="top"/>
    </xf>
    <xf numFmtId="0" fontId="11" fillId="4" borderId="5" xfId="0" applyFont="1" applyFill="1" applyBorder="1" applyAlignment="1">
      <alignment vertical="top"/>
    </xf>
    <xf numFmtId="0" fontId="12" fillId="4" borderId="5" xfId="0" applyFont="1" applyFill="1" applyBorder="1" applyAlignment="1">
      <alignment vertical="top" wrapText="1"/>
    </xf>
    <xf numFmtId="2" fontId="0" fillId="4" borderId="5" xfId="46" applyNumberFormat="1" applyFont="1" applyFill="1" applyBorder="1" applyAlignment="1">
      <alignment horizontal="right" vertical="top"/>
    </xf>
    <xf numFmtId="0" fontId="42" fillId="4" borderId="4" xfId="0" applyFont="1" applyFill="1" applyBorder="1" applyAlignment="1">
      <alignment vertical="top"/>
    </xf>
    <xf numFmtId="0" fontId="0" fillId="4" borderId="5" xfId="0" applyFont="1" applyFill="1" applyBorder="1" applyAlignment="1">
      <alignment vertical="top"/>
    </xf>
    <xf numFmtId="0" fontId="79" fillId="4" borderId="4" xfId="0" applyFont="1" applyFill="1" applyBorder="1"/>
    <xf numFmtId="4" fontId="0" fillId="4" borderId="4" xfId="80" applyNumberFormat="1" applyFont="1" applyFill="1" applyBorder="1" applyAlignment="1">
      <alignment horizontal="right" vertical="top"/>
    </xf>
    <xf numFmtId="0" fontId="0" fillId="4" borderId="0" xfId="0" applyFont="1" applyFill="1" applyAlignment="1">
      <alignment vertical="top"/>
    </xf>
    <xf numFmtId="2" fontId="42" fillId="4" borderId="4" xfId="3" applyNumberFormat="1" applyFont="1" applyFill="1" applyBorder="1" applyAlignment="1">
      <alignment horizontal="right" vertical="top"/>
    </xf>
    <xf numFmtId="4" fontId="42" fillId="4" borderId="4" xfId="3" applyNumberFormat="1" applyFont="1" applyFill="1" applyBorder="1" applyAlignment="1">
      <alignment horizontal="right" vertical="top"/>
    </xf>
    <xf numFmtId="0" fontId="12" fillId="4" borderId="5" xfId="0" applyFont="1" applyFill="1" applyBorder="1" applyAlignment="1">
      <alignment vertical="center"/>
    </xf>
    <xf numFmtId="0" fontId="47" fillId="4" borderId="5" xfId="0" applyFont="1" applyFill="1" applyBorder="1"/>
    <xf numFmtId="0" fontId="12" fillId="4" borderId="6" xfId="0" applyFont="1" applyFill="1" applyBorder="1" applyAlignment="1">
      <alignment vertical="center"/>
    </xf>
    <xf numFmtId="0" fontId="0" fillId="4" borderId="6" xfId="0" applyFont="1" applyFill="1" applyBorder="1" applyAlignment="1">
      <alignment vertical="top"/>
    </xf>
    <xf numFmtId="0" fontId="47" fillId="4" borderId="6" xfId="0" applyFont="1" applyFill="1" applyBorder="1"/>
    <xf numFmtId="4" fontId="42" fillId="4" borderId="6" xfId="3" applyNumberFormat="1" applyFont="1" applyFill="1" applyBorder="1" applyAlignment="1">
      <alignment horizontal="right" vertical="top"/>
    </xf>
    <xf numFmtId="0" fontId="42" fillId="4" borderId="4" xfId="0" applyFont="1" applyFill="1" applyBorder="1" applyAlignment="1">
      <alignment vertical="center"/>
    </xf>
    <xf numFmtId="0" fontId="12" fillId="4" borderId="4" xfId="0" applyFont="1" applyFill="1" applyBorder="1" applyAlignment="1">
      <alignment vertical="center"/>
    </xf>
    <xf numFmtId="2" fontId="42" fillId="4" borderId="4" xfId="9" applyNumberFormat="1" applyFont="1" applyFill="1" applyBorder="1" applyAlignment="1">
      <alignment horizontal="right" vertical="center"/>
    </xf>
    <xf numFmtId="0" fontId="42" fillId="4" borderId="5" xfId="0" applyFont="1" applyFill="1" applyBorder="1" applyAlignment="1">
      <alignment vertical="center"/>
    </xf>
    <xf numFmtId="0" fontId="47" fillId="4" borderId="4" xfId="0" applyFont="1" applyFill="1" applyBorder="1" applyAlignment="1">
      <alignment vertical="center"/>
    </xf>
    <xf numFmtId="0" fontId="47" fillId="4" borderId="5" xfId="0" applyFont="1" applyFill="1" applyBorder="1" applyAlignment="1">
      <alignment vertical="center"/>
    </xf>
    <xf numFmtId="2" fontId="42" fillId="4" borderId="5" xfId="9" applyNumberFormat="1" applyFont="1" applyFill="1" applyBorder="1" applyAlignment="1">
      <alignment horizontal="right" vertical="center"/>
    </xf>
    <xf numFmtId="0" fontId="0" fillId="4" borderId="5" xfId="0" applyFont="1" applyFill="1" applyBorder="1" applyAlignment="1">
      <alignment vertical="center"/>
    </xf>
    <xf numFmtId="0" fontId="12" fillId="4" borderId="5" xfId="0" applyFont="1" applyFill="1" applyBorder="1" applyAlignment="1">
      <alignment vertical="center" wrapText="1"/>
    </xf>
    <xf numFmtId="2" fontId="0" fillId="4" borderId="5" xfId="9" applyNumberFormat="1" applyFont="1" applyFill="1" applyBorder="1" applyAlignment="1">
      <alignment horizontal="right" vertical="center"/>
    </xf>
    <xf numFmtId="0" fontId="12" fillId="4" borderId="4" xfId="0" applyFont="1" applyFill="1" applyBorder="1" applyAlignment="1">
      <alignment vertical="center" wrapText="1"/>
    </xf>
    <xf numFmtId="0" fontId="42" fillId="4" borderId="4" xfId="26" applyFont="1" applyFill="1" applyBorder="1" applyAlignment="1">
      <alignment vertical="center"/>
    </xf>
    <xf numFmtId="0" fontId="47" fillId="4" borderId="4" xfId="26" applyFont="1" applyFill="1" applyBorder="1" applyAlignment="1">
      <alignment vertical="center" wrapText="1"/>
    </xf>
    <xf numFmtId="2" fontId="42" fillId="4" borderId="4" xfId="6" applyNumberFormat="1" applyFont="1" applyFill="1" applyBorder="1" applyAlignment="1">
      <alignment vertical="top"/>
    </xf>
    <xf numFmtId="0" fontId="11" fillId="4" borderId="5" xfId="26" applyFont="1" applyFill="1" applyBorder="1" applyAlignment="1">
      <alignment vertical="center"/>
    </xf>
    <xf numFmtId="2" fontId="11" fillId="4" borderId="5" xfId="26" applyNumberFormat="1" applyFont="1" applyFill="1" applyBorder="1" applyAlignment="1">
      <alignment horizontal="right" vertical="top" wrapText="1"/>
    </xf>
    <xf numFmtId="0" fontId="11" fillId="4" borderId="0" xfId="26" applyFont="1" applyFill="1" applyAlignment="1">
      <alignment vertical="top"/>
    </xf>
    <xf numFmtId="0" fontId="12" fillId="4" borderId="5" xfId="26" applyFont="1" applyFill="1" applyBorder="1" applyAlignment="1">
      <alignment horizontal="left" vertical="center" wrapText="1"/>
    </xf>
    <xf numFmtId="0" fontId="12" fillId="4" borderId="4" xfId="26" applyFont="1" applyFill="1" applyBorder="1" applyAlignment="1">
      <alignment vertical="center"/>
    </xf>
    <xf numFmtId="0" fontId="42" fillId="4" borderId="5" xfId="26" applyFont="1" applyFill="1" applyBorder="1" applyAlignment="1">
      <alignment vertical="center"/>
    </xf>
    <xf numFmtId="0" fontId="12" fillId="4" borderId="5" xfId="26" applyFont="1" applyFill="1" applyBorder="1" applyAlignment="1">
      <alignment vertical="center"/>
    </xf>
    <xf numFmtId="2" fontId="42" fillId="4" borderId="5" xfId="3" applyNumberFormat="1" applyFont="1" applyFill="1" applyBorder="1" applyAlignment="1">
      <alignment horizontal="right" vertical="top"/>
    </xf>
    <xf numFmtId="0" fontId="42" fillId="4" borderId="6" xfId="26" applyFont="1" applyFill="1" applyBorder="1" applyAlignment="1">
      <alignment vertical="center"/>
    </xf>
    <xf numFmtId="0" fontId="12" fillId="4" borderId="6" xfId="26" applyFont="1" applyFill="1" applyBorder="1" applyAlignment="1">
      <alignment vertical="center"/>
    </xf>
    <xf numFmtId="2" fontId="42" fillId="4" borderId="6" xfId="3" applyNumberFormat="1" applyFont="1" applyFill="1" applyBorder="1" applyAlignment="1">
      <alignment horizontal="right" vertical="top"/>
    </xf>
    <xf numFmtId="0" fontId="42" fillId="4" borderId="4" xfId="26" applyFont="1" applyFill="1" applyBorder="1"/>
    <xf numFmtId="0" fontId="12" fillId="4" borderId="4" xfId="26" applyFont="1" applyFill="1" applyBorder="1"/>
    <xf numFmtId="0" fontId="11" fillId="4" borderId="5" xfId="26" applyFont="1" applyFill="1" applyBorder="1" applyAlignment="1">
      <alignment vertical="top"/>
    </xf>
    <xf numFmtId="0" fontId="47" fillId="4" borderId="5" xfId="26" applyFont="1" applyFill="1" applyBorder="1"/>
    <xf numFmtId="0" fontId="11" fillId="4" borderId="6" xfId="26" applyFont="1" applyFill="1" applyBorder="1" applyAlignment="1">
      <alignment vertical="top"/>
    </xf>
    <xf numFmtId="0" fontId="47" fillId="4" borderId="6" xfId="26" applyFont="1" applyFill="1" applyBorder="1"/>
    <xf numFmtId="44" fontId="82" fillId="3" borderId="2" xfId="1" applyFont="1" applyFill="1" applyBorder="1" applyAlignment="1">
      <alignment horizontal="left" vertical="center"/>
    </xf>
    <xf numFmtId="11" fontId="83" fillId="0" borderId="2" xfId="0" applyNumberFormat="1" applyFont="1" applyBorder="1" applyAlignment="1">
      <alignment horizontal="left" vertical="center"/>
    </xf>
    <xf numFmtId="0" fontId="81" fillId="0" borderId="2" xfId="0" applyFont="1" applyBorder="1" applyAlignment="1">
      <alignment horizontal="left" vertical="center" wrapText="1"/>
    </xf>
    <xf numFmtId="44" fontId="83" fillId="2" borderId="2" xfId="1" applyFont="1" applyFill="1" applyBorder="1" applyAlignment="1">
      <alignment horizontal="left" vertical="center"/>
    </xf>
    <xf numFmtId="0" fontId="83" fillId="0" borderId="2" xfId="0" applyFont="1" applyFill="1" applyBorder="1" applyAlignment="1">
      <alignment horizontal="left" vertical="center"/>
    </xf>
    <xf numFmtId="0" fontId="9" fillId="0" borderId="3" xfId="26" applyFont="1" applyBorder="1" applyAlignment="1">
      <alignment vertical="center" wrapText="1"/>
    </xf>
    <xf numFmtId="44" fontId="5" fillId="0" borderId="3" xfId="9" applyFont="1" applyFill="1" applyBorder="1" applyAlignment="1">
      <alignment vertical="center"/>
    </xf>
    <xf numFmtId="0" fontId="26" fillId="0" borderId="2" xfId="0" applyFont="1" applyBorder="1"/>
    <xf numFmtId="44" fontId="83" fillId="0" borderId="2" xfId="1" applyFont="1" applyFill="1" applyBorder="1" applyAlignment="1">
      <alignment vertical="center"/>
    </xf>
    <xf numFmtId="0" fontId="9" fillId="7" borderId="3" xfId="26" applyFont="1" applyFill="1" applyBorder="1" applyAlignment="1">
      <alignment vertical="center" wrapText="1"/>
    </xf>
    <xf numFmtId="44" fontId="5" fillId="7" borderId="3" xfId="9" applyFont="1" applyFill="1" applyBorder="1" applyAlignment="1">
      <alignment vertical="center"/>
    </xf>
    <xf numFmtId="44" fontId="82" fillId="3" borderId="2" xfId="1" applyFont="1" applyFill="1" applyBorder="1" applyAlignment="1">
      <alignment vertical="center"/>
    </xf>
    <xf numFmtId="0" fontId="83" fillId="0" borderId="2" xfId="26" applyFont="1" applyBorder="1" applyAlignment="1">
      <alignment vertical="center"/>
    </xf>
    <xf numFmtId="0" fontId="83" fillId="0" borderId="2" xfId="26" applyFont="1" applyBorder="1" applyAlignment="1">
      <alignment vertical="center" wrapText="1"/>
    </xf>
    <xf numFmtId="164" fontId="83" fillId="0" borderId="2" xfId="6" applyNumberFormat="1" applyFont="1" applyBorder="1" applyAlignment="1">
      <alignment vertical="center"/>
    </xf>
    <xf numFmtId="0" fontId="91" fillId="0" borderId="2" xfId="26" applyFont="1" applyFill="1" applyBorder="1" applyAlignment="1">
      <alignment vertical="center"/>
    </xf>
    <xf numFmtId="0" fontId="91" fillId="0" borderId="2" xfId="26" applyFont="1" applyFill="1" applyBorder="1" applyAlignment="1">
      <alignment vertical="center" wrapText="1"/>
    </xf>
    <xf numFmtId="0" fontId="83" fillId="0" borderId="2" xfId="26" applyFont="1" applyFill="1" applyBorder="1" applyAlignment="1">
      <alignment vertical="center"/>
    </xf>
    <xf numFmtId="0" fontId="83" fillId="0" borderId="2" xfId="26" applyFont="1" applyFill="1" applyBorder="1" applyAlignment="1">
      <alignment vertical="center" wrapText="1"/>
    </xf>
    <xf numFmtId="44" fontId="83" fillId="0" borderId="2" xfId="3" applyFont="1" applyFill="1" applyBorder="1" applyAlignment="1">
      <alignment vertical="center"/>
    </xf>
    <xf numFmtId="44" fontId="83" fillId="0" borderId="2" xfId="3" applyFont="1" applyFill="1" applyBorder="1" applyAlignment="1">
      <alignment horizontal="center" vertical="center"/>
    </xf>
    <xf numFmtId="44" fontId="91" fillId="0" borderId="2" xfId="3" applyFont="1" applyFill="1" applyBorder="1" applyAlignment="1">
      <alignment horizontal="center" vertical="center"/>
    </xf>
    <xf numFmtId="0" fontId="91" fillId="0" borderId="2" xfId="26" applyFont="1" applyFill="1" applyBorder="1" applyAlignment="1">
      <alignment horizontal="left" vertical="top"/>
    </xf>
    <xf numFmtId="0" fontId="91" fillId="0" borderId="2" xfId="26" applyFont="1" applyFill="1" applyBorder="1" applyAlignment="1">
      <alignment vertical="top" wrapText="1"/>
    </xf>
    <xf numFmtId="164" fontId="91" fillId="0" borderId="2" xfId="6" applyNumberFormat="1" applyFont="1" applyFill="1" applyBorder="1" applyAlignment="1">
      <alignment horizontal="right" vertical="top"/>
    </xf>
    <xf numFmtId="164" fontId="83" fillId="0" borderId="2" xfId="3" applyNumberFormat="1" applyFont="1" applyFill="1" applyBorder="1" applyAlignment="1">
      <alignment vertical="center"/>
    </xf>
    <xf numFmtId="164" fontId="91" fillId="0" borderId="2" xfId="3" applyNumberFormat="1" applyFont="1" applyFill="1" applyBorder="1" applyAlignment="1">
      <alignment vertical="center"/>
    </xf>
    <xf numFmtId="0" fontId="91" fillId="0" borderId="2" xfId="26" applyFont="1" applyFill="1" applyBorder="1" applyAlignment="1">
      <alignment horizontal="left" vertical="center" wrapText="1"/>
    </xf>
    <xf numFmtId="164" fontId="91" fillId="0" borderId="2" xfId="3" applyNumberFormat="1" applyFont="1" applyFill="1" applyBorder="1" applyAlignment="1">
      <alignment horizontal="right" vertical="center"/>
    </xf>
    <xf numFmtId="44" fontId="91" fillId="0" borderId="2" xfId="3" applyFont="1" applyFill="1" applyBorder="1" applyAlignment="1">
      <alignment horizontal="right" vertical="center"/>
    </xf>
    <xf numFmtId="0" fontId="91" fillId="0" borderId="2" xfId="26" applyFont="1" applyBorder="1" applyAlignment="1">
      <alignment vertical="center"/>
    </xf>
    <xf numFmtId="44" fontId="91" fillId="0" borderId="2" xfId="6" applyFont="1" applyBorder="1" applyAlignment="1">
      <alignment horizontal="right" vertical="center"/>
    </xf>
    <xf numFmtId="0" fontId="91" fillId="0" borderId="2" xfId="26" applyFont="1" applyFill="1" applyBorder="1" applyAlignment="1">
      <alignment horizontal="left" vertical="center"/>
    </xf>
    <xf numFmtId="0" fontId="91" fillId="0" borderId="2" xfId="4" applyFont="1" applyFill="1" applyBorder="1" applyAlignment="1">
      <alignment vertical="center"/>
    </xf>
    <xf numFmtId="0" fontId="91" fillId="0" borderId="2" xfId="4" applyFont="1" applyFill="1" applyBorder="1" applyAlignment="1">
      <alignment vertical="center" wrapText="1"/>
    </xf>
    <xf numFmtId="0" fontId="91" fillId="0" borderId="2" xfId="4" applyFont="1" applyFill="1" applyBorder="1" applyAlignment="1">
      <alignment horizontal="left" vertical="center"/>
    </xf>
    <xf numFmtId="0" fontId="83" fillId="0" borderId="2" xfId="4" applyFont="1" applyFill="1" applyBorder="1" applyAlignment="1">
      <alignment horizontal="left" vertical="center"/>
    </xf>
    <xf numFmtId="44" fontId="83" fillId="0" borderId="2" xfId="3" applyFont="1" applyFill="1" applyBorder="1" applyAlignment="1">
      <alignment horizontal="right" vertical="center"/>
    </xf>
    <xf numFmtId="0" fontId="91" fillId="0" borderId="2" xfId="26" applyFont="1" applyFill="1" applyBorder="1" applyAlignment="1">
      <alignment vertical="top"/>
    </xf>
    <xf numFmtId="0" fontId="91" fillId="0" borderId="2" xfId="26" applyNumberFormat="1" applyFont="1" applyFill="1" applyBorder="1" applyAlignment="1">
      <alignment vertical="center" wrapText="1"/>
    </xf>
    <xf numFmtId="44" fontId="83" fillId="0" borderId="2" xfId="1" applyFont="1" applyBorder="1" applyAlignment="1">
      <alignment vertical="center"/>
    </xf>
    <xf numFmtId="0" fontId="83" fillId="0" borderId="2" xfId="2" applyFont="1" applyBorder="1" applyAlignment="1">
      <alignment vertical="center"/>
    </xf>
    <xf numFmtId="0" fontId="91" fillId="0" borderId="2" xfId="2" applyFont="1" applyBorder="1" applyAlignment="1">
      <alignment vertical="center" wrapText="1"/>
    </xf>
    <xf numFmtId="44" fontId="83" fillId="0" borderId="2" xfId="3" applyFont="1" applyBorder="1" applyAlignment="1">
      <alignment vertical="center"/>
    </xf>
    <xf numFmtId="0" fontId="91" fillId="0" borderId="2" xfId="26" applyFont="1" applyBorder="1" applyAlignment="1">
      <alignment vertical="center" wrapText="1"/>
    </xf>
    <xf numFmtId="44" fontId="83" fillId="0" borderId="2" xfId="9" applyFont="1" applyFill="1" applyBorder="1" applyAlignment="1">
      <alignment vertical="center"/>
    </xf>
    <xf numFmtId="164" fontId="91" fillId="0" borderId="2" xfId="5" applyNumberFormat="1" applyFont="1" applyFill="1" applyBorder="1" applyAlignment="1">
      <alignment horizontal="right" vertical="center"/>
    </xf>
    <xf numFmtId="164" fontId="91" fillId="0" borderId="2" xfId="26" applyNumberFormat="1" applyFont="1" applyFill="1" applyBorder="1" applyAlignment="1">
      <alignment horizontal="right" vertical="center"/>
    </xf>
    <xf numFmtId="164" fontId="91" fillId="0" borderId="2" xfId="5" applyNumberFormat="1" applyFont="1" applyFill="1" applyBorder="1" applyAlignment="1">
      <alignment horizontal="right" vertical="center" wrapText="1"/>
    </xf>
    <xf numFmtId="165" fontId="91" fillId="0" borderId="2" xfId="5" applyNumberFormat="1" applyFont="1" applyFill="1" applyBorder="1" applyAlignment="1">
      <alignment horizontal="right" vertical="center" wrapText="1"/>
    </xf>
    <xf numFmtId="0" fontId="97" fillId="0" borderId="2" xfId="26" applyFont="1" applyFill="1" applyBorder="1" applyAlignment="1">
      <alignment horizontal="left" vertical="center"/>
    </xf>
    <xf numFmtId="0" fontId="97" fillId="0" borderId="2" xfId="26" applyFont="1" applyFill="1" applyBorder="1" applyAlignment="1">
      <alignment horizontal="left" vertical="center" wrapText="1"/>
    </xf>
    <xf numFmtId="164" fontId="91" fillId="0" borderId="2" xfId="26" applyNumberFormat="1" applyFont="1" applyFill="1" applyBorder="1" applyAlignment="1">
      <alignment horizontal="right" vertical="center" wrapText="1"/>
    </xf>
    <xf numFmtId="0" fontId="97" fillId="4" borderId="2" xfId="26" applyFont="1" applyFill="1" applyBorder="1" applyAlignment="1">
      <alignment horizontal="left" vertical="center"/>
    </xf>
    <xf numFmtId="0" fontId="91" fillId="4" borderId="2" xfId="26" applyFont="1" applyFill="1" applyBorder="1" applyAlignment="1">
      <alignment vertical="center" wrapText="1"/>
    </xf>
    <xf numFmtId="164" fontId="91" fillId="4" borderId="2" xfId="5" applyNumberFormat="1" applyFont="1" applyFill="1" applyBorder="1" applyAlignment="1">
      <alignment horizontal="right" vertical="center"/>
    </xf>
    <xf numFmtId="0" fontId="98" fillId="0" borderId="2" xfId="26" applyFont="1" applyFill="1" applyBorder="1" applyAlignment="1">
      <alignment horizontal="left" vertical="center"/>
    </xf>
    <xf numFmtId="0" fontId="99" fillId="0" borderId="2" xfId="26" applyFont="1" applyFill="1" applyBorder="1" applyAlignment="1">
      <alignment vertical="center" wrapText="1"/>
    </xf>
    <xf numFmtId="4" fontId="100" fillId="0" borderId="2" xfId="5" applyNumberFormat="1" applyFont="1" applyFill="1" applyBorder="1" applyAlignment="1">
      <alignment horizontal="right" vertical="center"/>
    </xf>
    <xf numFmtId="165" fontId="91" fillId="0" borderId="2" xfId="26" applyNumberFormat="1" applyFont="1" applyFill="1" applyBorder="1" applyAlignment="1">
      <alignment horizontal="right" vertical="center"/>
    </xf>
    <xf numFmtId="165" fontId="91" fillId="0" borderId="2" xfId="5" applyNumberFormat="1" applyFont="1" applyFill="1" applyBorder="1" applyAlignment="1">
      <alignment horizontal="right" vertical="center"/>
    </xf>
    <xf numFmtId="165" fontId="91" fillId="0" borderId="2" xfId="26" applyNumberFormat="1" applyFont="1" applyFill="1" applyBorder="1" applyAlignment="1">
      <alignment horizontal="right" vertical="center" wrapText="1"/>
    </xf>
    <xf numFmtId="165" fontId="91" fillId="0" borderId="2" xfId="8" applyNumberFormat="1" applyFont="1" applyFill="1" applyBorder="1" applyAlignment="1">
      <alignment horizontal="right" vertical="center"/>
    </xf>
    <xf numFmtId="0" fontId="91" fillId="4" borderId="2" xfId="26" applyFont="1" applyFill="1" applyBorder="1" applyAlignment="1">
      <alignment horizontal="left" vertical="center"/>
    </xf>
    <xf numFmtId="0" fontId="91" fillId="4" borderId="2" xfId="26" applyFont="1" applyFill="1" applyBorder="1" applyAlignment="1">
      <alignment horizontal="left" vertical="center" wrapText="1"/>
    </xf>
    <xf numFmtId="165" fontId="91" fillId="4" borderId="2" xfId="8" applyNumberFormat="1" applyFont="1" applyFill="1" applyBorder="1" applyAlignment="1">
      <alignment horizontal="right" vertical="center"/>
    </xf>
    <xf numFmtId="44" fontId="91" fillId="0" borderId="2" xfId="9" applyFont="1" applyFill="1" applyBorder="1" applyAlignment="1">
      <alignment horizontal="right" vertical="center"/>
    </xf>
    <xf numFmtId="44" fontId="88" fillId="0" borderId="2" xfId="9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3" borderId="10" xfId="0" applyFont="1" applyFill="1" applyBorder="1" applyAlignment="1">
      <alignment horizontal="left" vertical="center" wrapText="1"/>
    </xf>
    <xf numFmtId="0" fontId="9" fillId="0" borderId="2" xfId="39" applyFont="1" applyFill="1" applyBorder="1" applyAlignment="1">
      <alignment horizontal="left" wrapText="1"/>
    </xf>
    <xf numFmtId="44" fontId="0" fillId="0" borderId="11" xfId="1" applyFont="1" applyFill="1" applyBorder="1" applyAlignment="1">
      <alignment horizontal="left" vertical="center" wrapText="1"/>
    </xf>
    <xf numFmtId="0" fontId="9" fillId="0" borderId="10" xfId="39" applyFont="1" applyFill="1" applyBorder="1" applyAlignment="1">
      <alignment horizontal="left" wrapText="1"/>
    </xf>
    <xf numFmtId="0" fontId="9" fillId="0" borderId="0" xfId="26" applyFont="1" applyBorder="1" applyAlignment="1">
      <alignment vertical="center" wrapText="1"/>
    </xf>
    <xf numFmtId="44" fontId="5" fillId="0" borderId="0" xfId="9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44" fontId="3" fillId="3" borderId="13" xfId="1" applyFont="1" applyFill="1" applyBorder="1" applyAlignment="1">
      <alignment vertical="center"/>
    </xf>
    <xf numFmtId="44" fontId="0" fillId="4" borderId="11" xfId="1" applyFont="1" applyFill="1" applyBorder="1" applyAlignment="1">
      <alignment horizontal="left" vertical="center" wrapText="1"/>
    </xf>
    <xf numFmtId="0" fontId="9" fillId="0" borderId="11" xfId="39" applyFont="1" applyFill="1" applyBorder="1" applyAlignment="1">
      <alignment horizontal="left" wrapText="1"/>
    </xf>
    <xf numFmtId="44" fontId="0" fillId="0" borderId="0" xfId="1" applyNumberFormat="1" applyFont="1" applyFill="1" applyBorder="1" applyAlignment="1">
      <alignment horizontal="center" vertical="center"/>
    </xf>
    <xf numFmtId="0" fontId="0" fillId="7" borderId="11" xfId="0" applyFill="1" applyBorder="1" applyAlignment="1">
      <alignment horizontal="left" vertical="center"/>
    </xf>
    <xf numFmtId="44" fontId="0" fillId="7" borderId="11" xfId="1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left" vertical="center"/>
    </xf>
    <xf numFmtId="0" fontId="9" fillId="7" borderId="2" xfId="26" applyFont="1" applyFill="1" applyBorder="1" applyAlignment="1">
      <alignment vertical="center"/>
    </xf>
    <xf numFmtId="0" fontId="9" fillId="7" borderId="2" xfId="26" applyFont="1" applyFill="1" applyBorder="1" applyAlignment="1">
      <alignment vertical="center" wrapText="1"/>
    </xf>
    <xf numFmtId="44" fontId="0" fillId="7" borderId="1" xfId="1" applyFont="1" applyFill="1" applyBorder="1" applyAlignment="1">
      <alignment horizontal="center" vertical="center"/>
    </xf>
    <xf numFmtId="44" fontId="0" fillId="7" borderId="2" xfId="1" applyFont="1" applyFill="1" applyBorder="1" applyAlignment="1">
      <alignment horizontal="center" vertical="center"/>
    </xf>
    <xf numFmtId="0" fontId="9" fillId="7" borderId="2" xfId="39" applyFont="1" applyFill="1" applyBorder="1" applyAlignment="1">
      <alignment horizontal="left" vertical="center"/>
    </xf>
    <xf numFmtId="44" fontId="0" fillId="7" borderId="2" xfId="1" applyFont="1" applyFill="1" applyBorder="1" applyAlignment="1">
      <alignment horizontal="left" vertical="center" wrapText="1"/>
    </xf>
    <xf numFmtId="44" fontId="9" fillId="7" borderId="2" xfId="1" applyFont="1" applyFill="1" applyBorder="1" applyAlignment="1">
      <alignment horizontal="center" wrapText="1"/>
    </xf>
    <xf numFmtId="1" fontId="101" fillId="7" borderId="2" xfId="0" applyNumberFormat="1" applyFont="1" applyFill="1" applyBorder="1" applyAlignment="1">
      <alignment horizontal="left" vertical="center"/>
    </xf>
    <xf numFmtId="0" fontId="101" fillId="7" borderId="2" xfId="0" applyFont="1" applyFill="1" applyBorder="1" applyAlignment="1">
      <alignment vertical="center" wrapText="1"/>
    </xf>
    <xf numFmtId="44" fontId="101" fillId="7" borderId="2" xfId="1" applyFont="1" applyFill="1" applyBorder="1" applyAlignment="1">
      <alignment horizontal="right" vertical="center"/>
    </xf>
    <xf numFmtId="44" fontId="0" fillId="7" borderId="2" xfId="1" applyFont="1" applyFill="1" applyBorder="1" applyAlignment="1">
      <alignment vertical="center"/>
    </xf>
    <xf numFmtId="44" fontId="0" fillId="7" borderId="2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01" fillId="7" borderId="0" xfId="0" applyFont="1" applyFill="1" applyBorder="1" applyAlignment="1">
      <alignment vertical="center" wrapText="1"/>
    </xf>
    <xf numFmtId="44" fontId="0" fillId="7" borderId="2" xfId="1" applyNumberFormat="1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3" fillId="0" borderId="0" xfId="38" applyAlignment="1">
      <alignment horizontal="center" vertical="center"/>
    </xf>
    <xf numFmtId="0" fontId="23" fillId="0" borderId="0" xfId="38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23" fillId="0" borderId="0" xfId="38" applyFill="1" applyBorder="1" applyAlignment="1">
      <alignment horizontal="center" vertical="center"/>
    </xf>
    <xf numFmtId="0" fontId="23" fillId="0" borderId="0" xfId="38" applyBorder="1" applyAlignment="1">
      <alignment horizontal="center" vertical="center"/>
    </xf>
    <xf numFmtId="0" fontId="23" fillId="0" borderId="0" xfId="38" applyFill="1" applyAlignment="1">
      <alignment horizontal="center" vertical="center"/>
    </xf>
    <xf numFmtId="0" fontId="90" fillId="0" borderId="0" xfId="38" applyFont="1" applyFill="1" applyAlignment="1">
      <alignment horizontal="center" vertical="center"/>
    </xf>
    <xf numFmtId="0" fontId="90" fillId="0" borderId="0" xfId="38" applyFont="1" applyAlignment="1">
      <alignment horizontal="center" vertical="center"/>
    </xf>
    <xf numFmtId="0" fontId="90" fillId="4" borderId="0" xfId="38" applyFont="1" applyFill="1" applyAlignment="1">
      <alignment horizontal="center" vertical="center"/>
    </xf>
    <xf numFmtId="0" fontId="23" fillId="0" borderId="0" xfId="38" applyAlignment="1"/>
    <xf numFmtId="0" fontId="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" fillId="7" borderId="3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84" fillId="0" borderId="2" xfId="0" applyFont="1" applyBorder="1" applyAlignment="1">
      <alignment horizontal="left" vertical="center" wrapText="1"/>
    </xf>
    <xf numFmtId="0" fontId="85" fillId="0" borderId="2" xfId="0" applyFont="1" applyBorder="1" applyAlignment="1">
      <alignment horizontal="left" vertical="center"/>
    </xf>
    <xf numFmtId="0" fontId="80" fillId="2" borderId="2" xfId="0" applyFont="1" applyFill="1" applyBorder="1" applyAlignment="1">
      <alignment horizontal="left" vertical="center" wrapText="1"/>
    </xf>
    <xf numFmtId="0" fontId="83" fillId="0" borderId="2" xfId="0" applyFont="1" applyBorder="1" applyAlignment="1">
      <alignment horizontal="left" vertical="center"/>
    </xf>
    <xf numFmtId="0" fontId="1" fillId="7" borderId="0" xfId="0" applyFont="1" applyFill="1" applyAlignment="1">
      <alignment horizontal="center" vertical="center"/>
    </xf>
    <xf numFmtId="0" fontId="86" fillId="0" borderId="2" xfId="0" applyFont="1" applyBorder="1" applyAlignment="1">
      <alignment vertical="center" wrapText="1"/>
    </xf>
    <xf numFmtId="0" fontId="83" fillId="0" borderId="2" xfId="0" applyFont="1" applyBorder="1" applyAlignment="1">
      <alignment vertical="center"/>
    </xf>
    <xf numFmtId="0" fontId="80" fillId="2" borderId="2" xfId="0" applyFont="1" applyFill="1" applyBorder="1" applyAlignment="1">
      <alignment vertical="center" wrapText="1"/>
    </xf>
    <xf numFmtId="0" fontId="80" fillId="0" borderId="2" xfId="0" applyNumberFormat="1" applyFont="1" applyFill="1" applyBorder="1" applyAlignment="1">
      <alignment horizontal="left" vertical="top" wrapText="1"/>
    </xf>
    <xf numFmtId="0" fontId="83" fillId="0" borderId="2" xfId="0" applyFont="1" applyFill="1" applyBorder="1" applyAlignment="1">
      <alignment horizontal="left" vertical="top" wrapText="1"/>
    </xf>
    <xf numFmtId="0" fontId="83" fillId="0" borderId="2" xfId="0" applyFont="1" applyBorder="1" applyAlignment="1">
      <alignment vertical="top"/>
    </xf>
    <xf numFmtId="0" fontId="84" fillId="0" borderId="2" xfId="0" applyFont="1" applyFill="1" applyBorder="1" applyAlignment="1">
      <alignment horizontal="left" vertical="top" wrapText="1"/>
    </xf>
    <xf numFmtId="0" fontId="80" fillId="0" borderId="2" xfId="0" applyFont="1" applyFill="1" applyBorder="1" applyAlignment="1">
      <alignment horizontal="left" vertical="top" wrapText="1"/>
    </xf>
    <xf numFmtId="0" fontId="82" fillId="3" borderId="2" xfId="0" applyFont="1" applyFill="1" applyBorder="1" applyAlignment="1">
      <alignment vertical="center" wrapText="1"/>
    </xf>
    <xf numFmtId="0" fontId="80" fillId="0" borderId="2" xfId="0" quotePrefix="1" applyFont="1" applyFill="1" applyBorder="1" applyAlignment="1">
      <alignment horizontal="left" vertical="top" wrapText="1"/>
    </xf>
    <xf numFmtId="0" fontId="80" fillId="2" borderId="2" xfId="26" applyFont="1" applyFill="1" applyBorder="1" applyAlignment="1">
      <alignment vertical="center" wrapText="1"/>
    </xf>
    <xf numFmtId="0" fontId="83" fillId="0" borderId="2" xfId="26" applyFont="1" applyFill="1" applyBorder="1" applyAlignment="1">
      <alignment vertical="center" wrapText="1"/>
    </xf>
    <xf numFmtId="0" fontId="80" fillId="0" borderId="2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3" fillId="12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39" fillId="0" borderId="0" xfId="4" applyFont="1" applyFill="1" applyAlignment="1">
      <alignment horizontal="left" vertical="top" wrapText="1"/>
    </xf>
    <xf numFmtId="0" fontId="38" fillId="0" borderId="0" xfId="4" applyFont="1" applyAlignment="1">
      <alignment vertical="top"/>
    </xf>
    <xf numFmtId="0" fontId="39" fillId="4" borderId="0" xfId="4" applyFont="1" applyFill="1" applyBorder="1" applyAlignment="1">
      <alignment horizontal="left" vertical="center" wrapText="1"/>
    </xf>
    <xf numFmtId="0" fontId="28" fillId="4" borderId="0" xfId="26" applyFont="1" applyFill="1" applyBorder="1" applyAlignment="1">
      <alignment horizontal="left" vertical="center" wrapText="1"/>
    </xf>
    <xf numFmtId="0" fontId="34" fillId="4" borderId="0" xfId="4" applyFont="1" applyFill="1" applyBorder="1" applyAlignment="1">
      <alignment horizontal="left" vertical="center" wrapText="1" indent="1"/>
    </xf>
    <xf numFmtId="0" fontId="39" fillId="0" borderId="0" xfId="4" quotePrefix="1" applyFont="1" applyFill="1" applyBorder="1" applyAlignment="1">
      <alignment horizontal="left" vertical="top" wrapText="1"/>
    </xf>
    <xf numFmtId="0" fontId="39" fillId="0" borderId="0" xfId="4" applyNumberFormat="1" applyFont="1" applyFill="1" applyAlignment="1">
      <alignment horizontal="left" vertical="top" wrapText="1"/>
    </xf>
    <xf numFmtId="0" fontId="38" fillId="0" borderId="0" xfId="4" applyFont="1" applyFill="1" applyAlignment="1">
      <alignment horizontal="left" vertical="top" wrapText="1"/>
    </xf>
    <xf numFmtId="0" fontId="3" fillId="12" borderId="3" xfId="0" applyFont="1" applyFill="1" applyBorder="1" applyAlignment="1">
      <alignment horizontal="center" vertical="center" wrapText="1"/>
    </xf>
    <xf numFmtId="0" fontId="34" fillId="4" borderId="4" xfId="4" applyFont="1" applyFill="1" applyBorder="1" applyAlignment="1">
      <alignment horizontal="left" vertical="center" wrapText="1" indent="1"/>
    </xf>
    <xf numFmtId="0" fontId="19" fillId="9" borderId="5" xfId="26" applyFont="1" applyFill="1" applyBorder="1" applyAlignment="1">
      <alignment horizontal="left" vertical="center" wrapText="1"/>
    </xf>
    <xf numFmtId="0" fontId="19" fillId="0" borderId="0" xfId="26" applyFont="1" applyFill="1" applyAlignment="1">
      <alignment horizontal="left" vertical="center" wrapText="1"/>
    </xf>
    <xf numFmtId="0" fontId="38" fillId="0" borderId="0" xfId="4" applyFont="1" applyFill="1" applyAlignment="1">
      <alignment vertical="top"/>
    </xf>
    <xf numFmtId="0" fontId="39" fillId="0" borderId="0" xfId="4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34" fillId="0" borderId="0" xfId="4" applyFont="1" applyFill="1" applyBorder="1" applyAlignment="1">
      <alignment horizontal="left" vertical="center" wrapText="1" indent="1"/>
    </xf>
    <xf numFmtId="0" fontId="34" fillId="0" borderId="4" xfId="4" applyFont="1" applyFill="1" applyBorder="1" applyAlignment="1">
      <alignment horizontal="left" vertical="center" wrapText="1" indent="1"/>
    </xf>
    <xf numFmtId="0" fontId="19" fillId="0" borderId="5" xfId="0" applyFont="1" applyFill="1" applyBorder="1" applyAlignment="1">
      <alignment horizontal="left" vertical="center" wrapText="1"/>
    </xf>
    <xf numFmtId="0" fontId="3" fillId="12" borderId="0" xfId="0" applyFont="1" applyFill="1" applyAlignment="1">
      <alignment horizontal="center" wrapText="1"/>
    </xf>
    <xf numFmtId="0" fontId="3" fillId="12" borderId="0" xfId="0" applyFont="1" applyFill="1" applyAlignment="1">
      <alignment horizontal="center"/>
    </xf>
    <xf numFmtId="0" fontId="39" fillId="0" borderId="0" xfId="4" applyNumberFormat="1" applyFont="1" applyFill="1" applyBorder="1" applyAlignment="1">
      <alignment horizontal="left" vertical="top" wrapText="1"/>
    </xf>
    <xf numFmtId="0" fontId="19" fillId="9" borderId="5" xfId="0" applyFont="1" applyFill="1" applyBorder="1" applyAlignment="1">
      <alignment horizontal="left" vertical="center" wrapText="1"/>
    </xf>
    <xf numFmtId="0" fontId="19" fillId="0" borderId="0" xfId="26" quotePrefix="1" applyFont="1" applyFill="1" applyAlignment="1">
      <alignment horizontal="left" vertical="center" wrapText="1"/>
    </xf>
    <xf numFmtId="0" fontId="28" fillId="4" borderId="0" xfId="0" applyFont="1" applyFill="1" applyBorder="1" applyAlignment="1">
      <alignment horizontal="left" vertical="center" wrapText="1"/>
    </xf>
    <xf numFmtId="0" fontId="39" fillId="0" borderId="6" xfId="4" quotePrefix="1" applyFont="1" applyFill="1" applyBorder="1" applyAlignment="1">
      <alignment horizontal="left" vertical="top" wrapText="1"/>
    </xf>
    <xf numFmtId="0" fontId="38" fillId="0" borderId="6" xfId="4" applyFont="1" applyBorder="1" applyAlignment="1">
      <alignment vertical="top"/>
    </xf>
    <xf numFmtId="0" fontId="1" fillId="7" borderId="1" xfId="0" applyFont="1" applyFill="1" applyBorder="1" applyAlignment="1">
      <alignment horizontal="center" vertical="center"/>
    </xf>
  </cellXfs>
  <cellStyles count="89">
    <cellStyle name="Comma 2" xfId="5" xr:uid="{00000000-0005-0000-0000-000000000000}"/>
    <cellStyle name="Currency" xfId="1" builtinId="4"/>
    <cellStyle name="Currency 2" xfId="11" xr:uid="{00000000-0005-0000-0000-000002000000}"/>
    <cellStyle name="Currency 3" xfId="12" xr:uid="{00000000-0005-0000-0000-000003000000}"/>
    <cellStyle name="Currency 3 2" xfId="13" xr:uid="{00000000-0005-0000-0000-000004000000}"/>
    <cellStyle name="Currency 3 2 2" xfId="6" xr:uid="{00000000-0005-0000-0000-000005000000}"/>
    <cellStyle name="Currency 3 2 2 2" xfId="7" xr:uid="{00000000-0005-0000-0000-000006000000}"/>
    <cellStyle name="Currency 3 2 2 2 2" xfId="47" xr:uid="{00000000-0005-0000-0000-000007000000}"/>
    <cellStyle name="Currency 3 2 2 2 2 2" xfId="81" xr:uid="{00000000-0005-0000-0000-000008000000}"/>
    <cellStyle name="Currency 3 2 2 2 3" xfId="51" xr:uid="{00000000-0005-0000-0000-000009000000}"/>
    <cellStyle name="Currency 3 2 2 2 3 2" xfId="85" xr:uid="{00000000-0005-0000-0000-00000A000000}"/>
    <cellStyle name="Currency 3 2 2 2 4" xfId="66" xr:uid="{00000000-0005-0000-0000-00000B000000}"/>
    <cellStyle name="Currency 3 2 2 3" xfId="14" xr:uid="{00000000-0005-0000-0000-00000C000000}"/>
    <cellStyle name="Currency 3 2 2 3 2" xfId="75" xr:uid="{00000000-0005-0000-0000-00000D000000}"/>
    <cellStyle name="Currency 3 2 2 4" xfId="60" xr:uid="{00000000-0005-0000-0000-00000E000000}"/>
    <cellStyle name="Currency 3 2 3" xfId="15" xr:uid="{00000000-0005-0000-0000-00000F000000}"/>
    <cellStyle name="Currency 3 2 3 2" xfId="70" xr:uid="{00000000-0005-0000-0000-000010000000}"/>
    <cellStyle name="Currency 3 2 4" xfId="55" xr:uid="{00000000-0005-0000-0000-000011000000}"/>
    <cellStyle name="Currency 3 3" xfId="16" xr:uid="{00000000-0005-0000-0000-000012000000}"/>
    <cellStyle name="Currency 3 3 2" xfId="17" xr:uid="{00000000-0005-0000-0000-000013000000}"/>
    <cellStyle name="Currency 3 3 2 2" xfId="72" xr:uid="{00000000-0005-0000-0000-000014000000}"/>
    <cellStyle name="Currency 3 3 3" xfId="57" xr:uid="{00000000-0005-0000-0000-000015000000}"/>
    <cellStyle name="Currency 3 4" xfId="18" xr:uid="{00000000-0005-0000-0000-000016000000}"/>
    <cellStyle name="Currency 3 4 2" xfId="67" xr:uid="{00000000-0005-0000-0000-000017000000}"/>
    <cellStyle name="Currency 3 5" xfId="52" xr:uid="{00000000-0005-0000-0000-000018000000}"/>
    <cellStyle name="Currency 4" xfId="19" xr:uid="{00000000-0005-0000-0000-000019000000}"/>
    <cellStyle name="Currency 4 2" xfId="3" xr:uid="{00000000-0005-0000-0000-00001A000000}"/>
    <cellStyle name="Currency 4 2 2" xfId="8" xr:uid="{00000000-0005-0000-0000-00001B000000}"/>
    <cellStyle name="Currency 4 2 2 2" xfId="46" xr:uid="{00000000-0005-0000-0000-00001C000000}"/>
    <cellStyle name="Currency 4 2 2 2 2" xfId="80" xr:uid="{00000000-0005-0000-0000-00001D000000}"/>
    <cellStyle name="Currency 4 2 2 3" xfId="50" xr:uid="{00000000-0005-0000-0000-00001E000000}"/>
    <cellStyle name="Currency 4 2 2 3 2" xfId="84" xr:uid="{00000000-0005-0000-0000-00001F000000}"/>
    <cellStyle name="Currency 4 2 2 4" xfId="65" xr:uid="{00000000-0005-0000-0000-000020000000}"/>
    <cellStyle name="Currency 4 2 3" xfId="20" xr:uid="{00000000-0005-0000-0000-000021000000}"/>
    <cellStyle name="Currency 4 2 3 2" xfId="74" xr:uid="{00000000-0005-0000-0000-000022000000}"/>
    <cellStyle name="Currency 4 2 3 3" xfId="86" xr:uid="{00000000-0005-0000-0000-000023000000}"/>
    <cellStyle name="Currency 4 2 4" xfId="59" xr:uid="{00000000-0005-0000-0000-000024000000}"/>
    <cellStyle name="Currency 4 3" xfId="21" xr:uid="{00000000-0005-0000-0000-000025000000}"/>
    <cellStyle name="Currency 4 3 2" xfId="68" xr:uid="{00000000-0005-0000-0000-000026000000}"/>
    <cellStyle name="Currency 4 4" xfId="53" xr:uid="{00000000-0005-0000-0000-000027000000}"/>
    <cellStyle name="Currency 5" xfId="22" xr:uid="{00000000-0005-0000-0000-000028000000}"/>
    <cellStyle name="Currency 5 2" xfId="23" xr:uid="{00000000-0005-0000-0000-000029000000}"/>
    <cellStyle name="Currency 5 2 2" xfId="9" xr:uid="{00000000-0005-0000-0000-00002A000000}"/>
    <cellStyle name="Currency 5 2 2 2" xfId="45" xr:uid="{00000000-0005-0000-0000-00002B000000}"/>
    <cellStyle name="Currency 5 2 2 2 2" xfId="79" xr:uid="{00000000-0005-0000-0000-00002C000000}"/>
    <cellStyle name="Currency 5 2 2 3" xfId="49" xr:uid="{00000000-0005-0000-0000-00002D000000}"/>
    <cellStyle name="Currency 5 2 2 3 2" xfId="83" xr:uid="{00000000-0005-0000-0000-00002E000000}"/>
    <cellStyle name="Currency 5 2 2 4" xfId="64" xr:uid="{00000000-0005-0000-0000-00002F000000}"/>
    <cellStyle name="Currency 5 2 3" xfId="24" xr:uid="{00000000-0005-0000-0000-000030000000}"/>
    <cellStyle name="Currency 5 2 3 2" xfId="76" xr:uid="{00000000-0005-0000-0000-000031000000}"/>
    <cellStyle name="Currency 5 2 4" xfId="61" xr:uid="{00000000-0005-0000-0000-000032000000}"/>
    <cellStyle name="Currency 5 3" xfId="25" xr:uid="{00000000-0005-0000-0000-000033000000}"/>
    <cellStyle name="Currency 5 3 2" xfId="71" xr:uid="{00000000-0005-0000-0000-000034000000}"/>
    <cellStyle name="Currency 5 4" xfId="56" xr:uid="{00000000-0005-0000-0000-000035000000}"/>
    <cellStyle name="Hyperlink" xfId="38" builtinId="8"/>
    <cellStyle name="Hyperlink 2" xfId="40" xr:uid="{00000000-0005-0000-0000-000037000000}"/>
    <cellStyle name="Normal" xfId="0" builtinId="0"/>
    <cellStyle name="Normal 127" xfId="39" xr:uid="{00000000-0005-0000-0000-000039000000}"/>
    <cellStyle name="Normal 2" xfId="26" xr:uid="{00000000-0005-0000-0000-00003A000000}"/>
    <cellStyle name="Normal 3" xfId="4" xr:uid="{00000000-0005-0000-0000-00003B000000}"/>
    <cellStyle name="Normal 4" xfId="2" xr:uid="{00000000-0005-0000-0000-00003C000000}"/>
    <cellStyle name="Percent 2" xfId="27" xr:uid="{00000000-0005-0000-0000-00003D000000}"/>
    <cellStyle name="Percent 3" xfId="28" xr:uid="{00000000-0005-0000-0000-00003E000000}"/>
    <cellStyle name="Percent 3 2" xfId="29" xr:uid="{00000000-0005-0000-0000-00003F000000}"/>
    <cellStyle name="Percent 3 2 2" xfId="69" xr:uid="{00000000-0005-0000-0000-000040000000}"/>
    <cellStyle name="Percent 3 3" xfId="54" xr:uid="{00000000-0005-0000-0000-000041000000}"/>
    <cellStyle name="Percent 4" xfId="30" xr:uid="{00000000-0005-0000-0000-000042000000}"/>
    <cellStyle name="Percent 4 2" xfId="31" xr:uid="{00000000-0005-0000-0000-000043000000}"/>
    <cellStyle name="Percent 4 2 2" xfId="10" xr:uid="{00000000-0005-0000-0000-000044000000}"/>
    <cellStyle name="Percent 4 2 2 2" xfId="44" xr:uid="{00000000-0005-0000-0000-000045000000}"/>
    <cellStyle name="Percent 4 2 2 2 2" xfId="78" xr:uid="{00000000-0005-0000-0000-000046000000}"/>
    <cellStyle name="Percent 4 2 2 3" xfId="48" xr:uid="{00000000-0005-0000-0000-000047000000}"/>
    <cellStyle name="Percent 4 2 2 3 2" xfId="82" xr:uid="{00000000-0005-0000-0000-000048000000}"/>
    <cellStyle name="Percent 4 2 2 4" xfId="63" xr:uid="{00000000-0005-0000-0000-000049000000}"/>
    <cellStyle name="Percent 4 2 3" xfId="32" xr:uid="{00000000-0005-0000-0000-00004A000000}"/>
    <cellStyle name="Percent 4 2 3 2" xfId="77" xr:uid="{00000000-0005-0000-0000-00004B000000}"/>
    <cellStyle name="Percent 4 2 4" xfId="62" xr:uid="{00000000-0005-0000-0000-00004C000000}"/>
    <cellStyle name="Percent 4 3" xfId="33" xr:uid="{00000000-0005-0000-0000-00004D000000}"/>
    <cellStyle name="Percent 4 3 2" xfId="73" xr:uid="{00000000-0005-0000-0000-00004E000000}"/>
    <cellStyle name="Percent 4 4" xfId="58" xr:uid="{00000000-0005-0000-0000-00004F000000}"/>
    <cellStyle name="パーセント 2" xfId="34" xr:uid="{00000000-0005-0000-0000-000050000000}"/>
    <cellStyle name="パーセント 3" xfId="42" xr:uid="{00000000-0005-0000-0000-000051000000}"/>
    <cellStyle name="桁区切り [0.00] 2" xfId="88" xr:uid="{00000000-0005-0000-0000-000052000000}"/>
    <cellStyle name="桁区切り 2" xfId="35" xr:uid="{00000000-0005-0000-0000-000053000000}"/>
    <cellStyle name="標準 2" xfId="41" xr:uid="{00000000-0005-0000-0000-000054000000}"/>
    <cellStyle name="標準 4" xfId="87" xr:uid="{00000000-0005-0000-0000-000055000000}"/>
    <cellStyle name="通貨 [0.00] 2" xfId="36" xr:uid="{00000000-0005-0000-0000-000056000000}"/>
    <cellStyle name="通貨 [0.00] 2 2" xfId="37" xr:uid="{00000000-0005-0000-0000-000057000000}"/>
    <cellStyle name="通貨 [0.00] 3" xfId="43" xr:uid="{00000000-0005-0000-0000-000058000000}"/>
  </cellStyles>
  <dxfs count="3"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</dxfs>
  <tableStyles count="0" defaultTableStyle="TableStyleMedium2" defaultPivotStyle="PivotStyleLight16"/>
  <colors>
    <mruColors>
      <color rgb="FFB616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jpeg"/><Relationship Id="rId7" Type="http://schemas.openxmlformats.org/officeDocument/2006/relationships/image" Target="../media/image24.pn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jpeg"/><Relationship Id="rId2" Type="http://schemas.openxmlformats.org/officeDocument/2006/relationships/image" Target="../media/image27.gif"/><Relationship Id="rId1" Type="http://schemas.openxmlformats.org/officeDocument/2006/relationships/image" Target="../media/image26.png"/><Relationship Id="rId6" Type="http://schemas.openxmlformats.org/officeDocument/2006/relationships/image" Target="../media/image31.jpe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jpeg"/><Relationship Id="rId2" Type="http://schemas.openxmlformats.org/officeDocument/2006/relationships/image" Target="../media/image27.gif"/><Relationship Id="rId1" Type="http://schemas.openxmlformats.org/officeDocument/2006/relationships/image" Target="../media/image26.png"/><Relationship Id="rId6" Type="http://schemas.openxmlformats.org/officeDocument/2006/relationships/image" Target="../media/image31.jpe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8.png"/><Relationship Id="rId7" Type="http://schemas.openxmlformats.org/officeDocument/2006/relationships/image" Target="../media/image29.png"/><Relationship Id="rId2" Type="http://schemas.openxmlformats.org/officeDocument/2006/relationships/image" Target="../media/image27.gif"/><Relationship Id="rId1" Type="http://schemas.openxmlformats.org/officeDocument/2006/relationships/image" Target="../media/image26.png"/><Relationship Id="rId6" Type="http://schemas.openxmlformats.org/officeDocument/2006/relationships/image" Target="../media/image35.emf"/><Relationship Id="rId11" Type="http://schemas.openxmlformats.org/officeDocument/2006/relationships/image" Target="../media/image38.jpeg"/><Relationship Id="rId5" Type="http://schemas.openxmlformats.org/officeDocument/2006/relationships/image" Target="../media/image34.jpeg"/><Relationship Id="rId10" Type="http://schemas.openxmlformats.org/officeDocument/2006/relationships/image" Target="../media/image37.jpeg"/><Relationship Id="rId4" Type="http://schemas.openxmlformats.org/officeDocument/2006/relationships/image" Target="../media/image33.jpeg"/><Relationship Id="rId9" Type="http://schemas.openxmlformats.org/officeDocument/2006/relationships/image" Target="../media/image36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41.png"/><Relationship Id="rId2" Type="http://schemas.openxmlformats.org/officeDocument/2006/relationships/image" Target="../media/image28.png"/><Relationship Id="rId1" Type="http://schemas.openxmlformats.org/officeDocument/2006/relationships/image" Target="../media/image26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41.png"/><Relationship Id="rId2" Type="http://schemas.openxmlformats.org/officeDocument/2006/relationships/image" Target="../media/image28.png"/><Relationship Id="rId1" Type="http://schemas.openxmlformats.org/officeDocument/2006/relationships/image" Target="../media/image26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13</xdr:row>
      <xdr:rowOff>266700</xdr:rowOff>
    </xdr:from>
    <xdr:to>
      <xdr:col>5</xdr:col>
      <xdr:colOff>470931</xdr:colOff>
      <xdr:row>14</xdr:row>
      <xdr:rowOff>391667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5417820"/>
          <a:ext cx="1492011" cy="52120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</xdr:row>
      <xdr:rowOff>126024</xdr:rowOff>
    </xdr:from>
    <xdr:to>
      <xdr:col>7</xdr:col>
      <xdr:colOff>114300</xdr:colOff>
      <xdr:row>6</xdr:row>
      <xdr:rowOff>228600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2107224"/>
          <a:ext cx="3093720" cy="49881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</xdr:row>
      <xdr:rowOff>297180</xdr:rowOff>
    </xdr:from>
    <xdr:to>
      <xdr:col>2</xdr:col>
      <xdr:colOff>527913</xdr:colOff>
      <xdr:row>8</xdr:row>
      <xdr:rowOff>137161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3070860"/>
          <a:ext cx="1099413" cy="236221"/>
        </a:xfrm>
        <a:prstGeom prst="rect">
          <a:avLst/>
        </a:prstGeom>
      </xdr:spPr>
    </xdr:pic>
    <xdr:clientData/>
  </xdr:twoCellAnchor>
  <xdr:twoCellAnchor editAs="oneCell">
    <xdr:from>
      <xdr:col>5</xdr:col>
      <xdr:colOff>411954</xdr:colOff>
      <xdr:row>7</xdr:row>
      <xdr:rowOff>337199</xdr:rowOff>
    </xdr:from>
    <xdr:to>
      <xdr:col>7</xdr:col>
      <xdr:colOff>609600</xdr:colOff>
      <xdr:row>8</xdr:row>
      <xdr:rowOff>99061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714" y="3110879"/>
          <a:ext cx="1447326" cy="158102"/>
        </a:xfrm>
        <a:prstGeom prst="rect">
          <a:avLst/>
        </a:prstGeom>
      </xdr:spPr>
    </xdr:pic>
    <xdr:clientData/>
  </xdr:twoCellAnchor>
  <xdr:twoCellAnchor editAs="oneCell">
    <xdr:from>
      <xdr:col>3</xdr:col>
      <xdr:colOff>244834</xdr:colOff>
      <xdr:row>7</xdr:row>
      <xdr:rowOff>205740</xdr:rowOff>
    </xdr:from>
    <xdr:to>
      <xdr:col>5</xdr:col>
      <xdr:colOff>175260</xdr:colOff>
      <xdr:row>8</xdr:row>
      <xdr:rowOff>160960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914" y="2979420"/>
          <a:ext cx="1180106" cy="3514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7620</xdr:rowOff>
    </xdr:from>
    <xdr:to>
      <xdr:col>3</xdr:col>
      <xdr:colOff>9419</xdr:colOff>
      <xdr:row>4</xdr:row>
      <xdr:rowOff>807720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776" t="8952" r="36611"/>
        <a:stretch/>
      </xdr:blipFill>
      <xdr:spPr>
        <a:xfrm>
          <a:off x="38100" y="243840"/>
          <a:ext cx="5442479" cy="68351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3</xdr:col>
      <xdr:colOff>557052</xdr:colOff>
      <xdr:row>4</xdr:row>
      <xdr:rowOff>1507093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805" t="9087" r="36652"/>
        <a:stretch/>
      </xdr:blipFill>
      <xdr:spPr>
        <a:xfrm>
          <a:off x="0" y="251460"/>
          <a:ext cx="5967252" cy="75268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236219</xdr:rowOff>
    </xdr:from>
    <xdr:to>
      <xdr:col>3</xdr:col>
      <xdr:colOff>685800</xdr:colOff>
      <xdr:row>3</xdr:row>
      <xdr:rowOff>5100556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70" t="8859" r="37285" b="4870"/>
        <a:stretch/>
      </xdr:blipFill>
      <xdr:spPr>
        <a:xfrm>
          <a:off x="0" y="236219"/>
          <a:ext cx="6141720" cy="77523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676274</xdr:colOff>
      <xdr:row>2</xdr:row>
      <xdr:rowOff>2508837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220"/>
          <a:ext cx="6101714" cy="76980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238124</xdr:rowOff>
    </xdr:from>
    <xdr:to>
      <xdr:col>3</xdr:col>
      <xdr:colOff>676274</xdr:colOff>
      <xdr:row>2</xdr:row>
      <xdr:rowOff>4851009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4"/>
          <a:ext cx="6139814" cy="77523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58</xdr:row>
      <xdr:rowOff>136427</xdr:rowOff>
    </xdr:from>
    <xdr:to>
      <xdr:col>3</xdr:col>
      <xdr:colOff>542925</xdr:colOff>
      <xdr:row>60</xdr:row>
      <xdr:rowOff>571134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2" y="26958827"/>
          <a:ext cx="5800723" cy="2583547"/>
          <a:chOff x="0" y="20373975"/>
          <a:chExt cx="6153725" cy="2733309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GrpSpPr/>
        </xdr:nvGrpSpPr>
        <xdr:grpSpPr>
          <a:xfrm>
            <a:off x="0" y="20373975"/>
            <a:ext cx="2906775" cy="2466974"/>
            <a:chOff x="962025" y="19897725"/>
            <a:chExt cx="2906775" cy="2466974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F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730708" y="21677460"/>
              <a:ext cx="730460" cy="491491"/>
            </a:xfrm>
            <a:prstGeom prst="rect">
              <a:avLst/>
            </a:prstGeom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F00-00001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05911" y="19897725"/>
              <a:ext cx="2559326" cy="1457116"/>
            </a:xfrm>
            <a:prstGeom prst="rect">
              <a:avLst/>
            </a:prstGeom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00000000-0008-0000-0F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0308" y="21748745"/>
              <a:ext cx="803413" cy="475457"/>
            </a:xfrm>
            <a:prstGeom prst="rect">
              <a:avLst/>
            </a:prstGeom>
          </xdr:spPr>
        </xdr:pic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F00-000018000000}"/>
                </a:ext>
              </a:extLst>
            </xdr:cNvPr>
            <xdr:cNvSpPr txBox="1"/>
          </xdr:nvSpPr>
          <xdr:spPr>
            <a:xfrm>
              <a:off x="1417569" y="21351177"/>
              <a:ext cx="1778276" cy="193809"/>
            </a:xfrm>
            <a:prstGeom prst="rect">
              <a:avLst/>
            </a:prstGeom>
            <a:solidFill>
              <a:schemeClr val="tx2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700" b="1" i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With</a:t>
              </a:r>
              <a:r>
                <a:rPr lang="en-US" sz="700" b="1" i="1" baseline="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a Basic Control Head</a:t>
              </a:r>
              <a:endParaRPr lang="en-US" sz="700" b="1" i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F00-000019000000}"/>
                </a:ext>
              </a:extLst>
            </xdr:cNvPr>
            <xdr:cNvSpPr txBox="1"/>
          </xdr:nvSpPr>
          <xdr:spPr>
            <a:xfrm>
              <a:off x="962025" y="22187729"/>
              <a:ext cx="810040" cy="1490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TK-5730/5830(F)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6" name="Plus 25">
              <a:extLst>
                <a:ext uri="{FF2B5EF4-FFF2-40B4-BE49-F238E27FC236}">
                  <a16:creationId xmlns:a16="http://schemas.microsoft.com/office/drawing/2014/main" id="{00000000-0008-0000-0F00-00001A000000}"/>
                </a:ext>
              </a:extLst>
            </xdr:cNvPr>
            <xdr:cNvSpPr/>
          </xdr:nvSpPr>
          <xdr:spPr>
            <a:xfrm>
              <a:off x="1748870" y="21947528"/>
              <a:ext cx="184705" cy="198097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F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3074" y="21881267"/>
              <a:ext cx="406087" cy="289892"/>
            </a:xfrm>
            <a:prstGeom prst="rect">
              <a:avLst/>
            </a:prstGeom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F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00109" y="21806720"/>
              <a:ext cx="497651" cy="380674"/>
            </a:xfrm>
            <a:prstGeom prst="rect">
              <a:avLst/>
            </a:prstGeom>
          </xdr:spPr>
        </xdr:pic>
        <xdr:sp macro="" textlink="">
          <xdr:nvSpPr>
            <xdr:cNvPr id="29" name="Plus 28">
              <a:extLst>
                <a:ext uri="{FF2B5EF4-FFF2-40B4-BE49-F238E27FC236}">
                  <a16:creationId xmlns:a16="http://schemas.microsoft.com/office/drawing/2014/main" id="{00000000-0008-0000-0F00-00001D000000}"/>
                </a:ext>
              </a:extLst>
            </xdr:cNvPr>
            <xdr:cNvSpPr/>
          </xdr:nvSpPr>
          <xdr:spPr>
            <a:xfrm>
              <a:off x="2408192" y="2195083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0" name="Plus 29">
              <a:extLst>
                <a:ext uri="{FF2B5EF4-FFF2-40B4-BE49-F238E27FC236}">
                  <a16:creationId xmlns:a16="http://schemas.microsoft.com/office/drawing/2014/main" id="{00000000-0008-0000-0F00-00001E000000}"/>
                </a:ext>
              </a:extLst>
            </xdr:cNvPr>
            <xdr:cNvSpPr/>
          </xdr:nvSpPr>
          <xdr:spPr>
            <a:xfrm>
              <a:off x="3079084" y="2194586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F00-00001F000000}"/>
                </a:ext>
              </a:extLst>
            </xdr:cNvPr>
            <xdr:cNvSpPr txBox="1"/>
          </xdr:nvSpPr>
          <xdr:spPr>
            <a:xfrm>
              <a:off x="1768371" y="22191034"/>
              <a:ext cx="679554" cy="1736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KRK-14HM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00000000-0008-0000-0F00-000021000000}"/>
                </a:ext>
              </a:extLst>
            </xdr:cNvPr>
            <xdr:cNvSpPr txBox="1"/>
          </xdr:nvSpPr>
          <xdr:spPr>
            <a:xfrm>
              <a:off x="2529105" y="22191041"/>
              <a:ext cx="622809" cy="1424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KRK-15BM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00000000-0008-0000-0F00-000022000000}"/>
                </a:ext>
              </a:extLst>
            </xdr:cNvPr>
            <xdr:cNvSpPr txBox="1"/>
          </xdr:nvSpPr>
          <xdr:spPr>
            <a:xfrm>
              <a:off x="3115083" y="22194346"/>
              <a:ext cx="753717" cy="15074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KCT-71M2/M3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00000000-0008-0000-0F00-000023000000}"/>
                </a:ext>
              </a:extLst>
            </xdr:cNvPr>
            <xdr:cNvSpPr txBox="1"/>
          </xdr:nvSpPr>
          <xdr:spPr>
            <a:xfrm>
              <a:off x="1085850" y="20221576"/>
              <a:ext cx="2514600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i="1"/>
                <a:t>Single Remote Control Configuration</a:t>
              </a:r>
            </a:p>
          </xdr:txBody>
        </xdr:sp>
      </xdr:grpSp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F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905125" y="20612100"/>
            <a:ext cx="3248600" cy="249518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38103</xdr:colOff>
      <xdr:row>80</xdr:row>
      <xdr:rowOff>39561</xdr:rowOff>
    </xdr:from>
    <xdr:to>
      <xdr:col>3</xdr:col>
      <xdr:colOff>657225</xdr:colOff>
      <xdr:row>80</xdr:row>
      <xdr:rowOff>1278043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3" y="38958711"/>
          <a:ext cx="5734047" cy="1238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647700</xdr:colOff>
      <xdr:row>3</xdr:row>
      <xdr:rowOff>160492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610" t="9573" r="14599" b="6917"/>
        <a:stretch/>
      </xdr:blipFill>
      <xdr:spPr>
        <a:xfrm>
          <a:off x="0" y="236220"/>
          <a:ext cx="5113020" cy="60126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0</xdr:col>
      <xdr:colOff>396240</xdr:colOff>
      <xdr:row>0</xdr:row>
      <xdr:rowOff>60961</xdr:rowOff>
    </xdr:from>
    <xdr:to>
      <xdr:col>3</xdr:col>
      <xdr:colOff>264794</xdr:colOff>
      <xdr:row>3</xdr:row>
      <xdr:rowOff>150495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>
          <a:spLocks noChangeArrowheads="1"/>
        </xdr:cNvSpPr>
      </xdr:nvSpPr>
      <xdr:spPr bwMode="auto">
        <a:xfrm>
          <a:off x="396240" y="243841"/>
          <a:ext cx="532447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NX-5200/5300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VHF/UHF</a:t>
          </a: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 Digital &amp; FM Analog Portable Radios</a:t>
          </a:r>
          <a:endParaRPr lang="en-US" altLang="ja-JP" sz="10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156121</xdr:colOff>
      <xdr:row>0</xdr:row>
      <xdr:rowOff>84925</xdr:rowOff>
    </xdr:from>
    <xdr:to>
      <xdr:col>0</xdr:col>
      <xdr:colOff>952501</xdr:colOff>
      <xdr:row>1</xdr:row>
      <xdr:rowOff>22860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21" y="267805"/>
          <a:ext cx="796380" cy="12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</xdr:row>
      <xdr:rowOff>99550</xdr:rowOff>
    </xdr:from>
    <xdr:to>
      <xdr:col>0</xdr:col>
      <xdr:colOff>542716</xdr:colOff>
      <xdr:row>3</xdr:row>
      <xdr:rowOff>72391</xdr:rowOff>
    </xdr:to>
    <xdr:pic>
      <xdr:nvPicPr>
        <xdr:cNvPr id="13" name="Picture 12" descr="http://www.triton92.com/images/products/apco_p25_logo.gif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65310"/>
          <a:ext cx="420796" cy="33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645795</xdr:colOff>
      <xdr:row>1</xdr:row>
      <xdr:rowOff>163150</xdr:rowOff>
    </xdr:from>
    <xdr:to>
      <xdr:col>0</xdr:col>
      <xdr:colOff>1003472</xdr:colOff>
      <xdr:row>2</xdr:row>
      <xdr:rowOff>165822</xdr:rowOff>
    </xdr:to>
    <xdr:pic>
      <xdr:nvPicPr>
        <xdr:cNvPr id="14" name="図 42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9F2E9"/>
            </a:clrFrom>
            <a:clrTo>
              <a:srgbClr val="F9F2E9">
                <a:alpha val="0"/>
              </a:srgbClr>
            </a:clrTo>
          </a:clrChange>
        </a:blip>
        <a:srcRect l="26427" t="28096" r="26877" b="31021"/>
        <a:stretch/>
      </xdr:blipFill>
      <xdr:spPr>
        <a:xfrm>
          <a:off x="645795" y="528910"/>
          <a:ext cx="357677" cy="185552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5</xdr:row>
      <xdr:rowOff>137493</xdr:rowOff>
    </xdr:from>
    <xdr:to>
      <xdr:col>1</xdr:col>
      <xdr:colOff>3318841</xdr:colOff>
      <xdr:row>7</xdr:row>
      <xdr:rowOff>0</xdr:rowOff>
    </xdr:to>
    <xdr:sp macro="" textlink="">
      <xdr:nvSpPr>
        <xdr:cNvPr id="34" name="Text Box 7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>
          <a:spLocks noChangeArrowheads="1"/>
        </xdr:cNvSpPr>
      </xdr:nvSpPr>
      <xdr:spPr bwMode="auto">
        <a:xfrm>
          <a:off x="2295525" y="1261443"/>
          <a:ext cx="2052016" cy="5156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6 W </a:t>
          </a:r>
          <a:r>
            <a:rPr lang="en-US" sz="7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(136-174 MHz) Models</a:t>
          </a:r>
        </a:p>
        <a:p>
          <a:pPr algn="l"/>
          <a:r>
            <a:rPr lang="en-US" sz="7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• 5 W (380-470, 450-520 MHz) Models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1024 CH-GID / 128 Zones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Standard Key Models (w/o numeric keypad)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Full Key Models (w/ numeric keypad)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Full Color 1.74" (240 x 180 pixels)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Transflective TFT Display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Multi-line Text Display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Function/Status Icons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Multi-Language Display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Date &amp; 12/24 Hour Time Clock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Transmit/Busy/Call Alert/Warn LED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On/Off Volume Knob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16-Position Mechanical Selector (w/ a stopper)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4-way Directional-pad (D-pad)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2 Position Lever Switch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Emergency/AUX Key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3 Side PF Keys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1W Speaker Audio</a:t>
          </a:r>
        </a:p>
        <a:p>
          <a:pPr algn="l"/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Multi Digital Protocol 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endParaRPr lang="en-US" sz="700" b="0" i="0" u="none" strike="noStrike" baseline="30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Emergency Call Features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Built-in GPS Receiver / Antenna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</a:t>
          </a:r>
          <a:r>
            <a:rPr lang="en-US" sz="700" b="0" i="0" baseline="300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Module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Motion Sensor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56-bit DES Encryption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(4 keys programmable by KPG-D1(N)K)</a:t>
          </a:r>
          <a:endParaRPr lang="en-US" sz="700"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Active Noise Reduction (ANR)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KPG-D1N Windows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®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FPU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Flash Firmware Upgrading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MIL-STD-810 C/D/E/F/G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IP67/68 Immersion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Color Housing Option</a:t>
          </a:r>
        </a:p>
        <a:p>
          <a:pPr algn="l"/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1285462</xdr:colOff>
      <xdr:row>4</xdr:row>
      <xdr:rowOff>0</xdr:rowOff>
    </xdr:from>
    <xdr:to>
      <xdr:col>4</xdr:col>
      <xdr:colOff>1241</xdr:colOff>
      <xdr:row>4</xdr:row>
      <xdr:rowOff>159868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>
          <a:spLocks noChangeArrowheads="1"/>
        </xdr:cNvSpPr>
      </xdr:nvSpPr>
      <xdr:spPr bwMode="auto">
        <a:xfrm>
          <a:off x="2314162" y="962025"/>
          <a:ext cx="3859279" cy="159868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8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STANDARD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3388781</xdr:colOff>
      <xdr:row>5</xdr:row>
      <xdr:rowOff>137654</xdr:rowOff>
    </xdr:from>
    <xdr:to>
      <xdr:col>4</xdr:col>
      <xdr:colOff>35613</xdr:colOff>
      <xdr:row>7</xdr:row>
      <xdr:rowOff>0</xdr:rowOff>
    </xdr:to>
    <xdr:sp macro="" textlink="">
      <xdr:nvSpPr>
        <xdr:cNvPr id="36" name="Text Box 7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>
          <a:spLocks noChangeArrowheads="1"/>
        </xdr:cNvSpPr>
      </xdr:nvSpPr>
      <xdr:spPr bwMode="auto">
        <a:xfrm>
          <a:off x="4417481" y="1261604"/>
          <a:ext cx="1790332" cy="842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NXDN</a:t>
          </a:r>
          <a:r>
            <a:rPr kumimoji="0" lang="en-US" sz="800" b="1" i="0" u="none" strike="noStrike" kern="0" cap="none" spc="0" normalizeH="0" baseline="3000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Conventional / TYPE-C (Gen1/Gen2) Trunking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AMBE+2™ VOCODER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6.25 &amp; 12.5 kHz Channels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Alias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Programming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(requires KPG-180AP OTAP Manager Software)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Paging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All Group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Status Messaging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Remote Stun/Kill/Check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Short &amp; Long Data Messages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GPS Location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Scrambler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DMR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II Conventional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Auto Slot Select (DASS)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AMBE+2™VOCODER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12.5 kHz Channels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Call Interrupt (Direct &amp; Repeater Mode)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Paging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Emergency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All Group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Late Entry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Status Messaging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Remote Control by Subscriber Units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ARC4 Encryption Optional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Site Roaming 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ANALOG MODE</a:t>
          </a:r>
        </a:p>
        <a:p>
          <a:endParaRPr lang="en-US" altLang="ja-JP" sz="200" baseline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Conventional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LTR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Zones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FleetSync</a:t>
          </a:r>
          <a:r>
            <a:rPr lang="en-US" altLang="ja-JP" sz="700" baseline="3000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/II: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Selective/Group Call, Emergency Status,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Text Messages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MDC-1200: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Emergency, Radio Check &amp; Inhibit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QT / DQT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Two-Tone (Conventional Zones Only)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DTMF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Voice Inversion Scrambler</a:t>
          </a:r>
        </a:p>
      </xdr:txBody>
    </xdr:sp>
    <xdr:clientData/>
  </xdr:twoCellAnchor>
  <xdr:twoCellAnchor>
    <xdr:from>
      <xdr:col>1</xdr:col>
      <xdr:colOff>1352549</xdr:colOff>
      <xdr:row>5</xdr:row>
      <xdr:rowOff>3844153</xdr:rowOff>
    </xdr:from>
    <xdr:to>
      <xdr:col>1</xdr:col>
      <xdr:colOff>3171824</xdr:colOff>
      <xdr:row>5</xdr:row>
      <xdr:rowOff>4552950</xdr:rowOff>
    </xdr:to>
    <xdr:sp macro="" textlink="">
      <xdr:nvSpPr>
        <xdr:cNvPr id="37" name="Text Box 7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>
          <a:spLocks noChangeArrowheads="1"/>
        </xdr:cNvSpPr>
      </xdr:nvSpPr>
      <xdr:spPr bwMode="auto">
        <a:xfrm>
          <a:off x="2381249" y="4968103"/>
          <a:ext cx="1819275" cy="708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7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Multi Digital Protocol can be used  for two(2) of the three(3) Digital Protocols set by programming software. P25/DMR Digital Protocols ar	e options.</a:t>
          </a:r>
          <a:endParaRPr lang="en-US" sz="6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1266825</xdr:colOff>
      <xdr:row>6</xdr:row>
      <xdr:rowOff>1427880</xdr:rowOff>
    </xdr:from>
    <xdr:to>
      <xdr:col>4</xdr:col>
      <xdr:colOff>21919</xdr:colOff>
      <xdr:row>6</xdr:row>
      <xdr:rowOff>2750496</xdr:rowOff>
    </xdr:to>
    <xdr:sp macro="" textlink="">
      <xdr:nvSpPr>
        <xdr:cNvPr id="38" name="Text Box 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>
          <a:spLocks noChangeArrowheads="1"/>
        </xdr:cNvSpPr>
      </xdr:nvSpPr>
      <xdr:spPr bwMode="auto">
        <a:xfrm>
          <a:off x="2295525" y="7752480"/>
          <a:ext cx="3898594" cy="1322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P25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KWD-5100CV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License Key Activation required)</a:t>
          </a: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1 Trunking Features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2 Trunking Features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5102TR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OTAR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Trunking OTAR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5106DT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Voting Scan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KWD-5105VT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Packet Data required for Trunked OTAR/GPS(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KWD-5106DT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Link Layer Authenication (Phase 1 Trunking and  KWD-AE3x Encryption Board Required)</a:t>
          </a:r>
          <a:endParaRPr lang="en-US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1292881</xdr:colOff>
      <xdr:row>6</xdr:row>
      <xdr:rowOff>0</xdr:rowOff>
    </xdr:from>
    <xdr:to>
      <xdr:col>4</xdr:col>
      <xdr:colOff>8660</xdr:colOff>
      <xdr:row>6</xdr:row>
      <xdr:rowOff>169393</xdr:rowOff>
    </xdr:to>
    <xdr:sp macro="" textlink="">
      <xdr:nvSpPr>
        <xdr:cNvPr id="39" name="Text Box 7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>
          <a:spLocks noChangeArrowheads="1"/>
        </xdr:cNvSpPr>
      </xdr:nvSpPr>
      <xdr:spPr bwMode="auto">
        <a:xfrm>
          <a:off x="2321581" y="6324600"/>
          <a:ext cx="3859279" cy="169393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sz="800" b="1" i="0" u="none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OPTIONAL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1267579</xdr:colOff>
      <xdr:row>6</xdr:row>
      <xdr:rowOff>234649</xdr:rowOff>
    </xdr:from>
    <xdr:to>
      <xdr:col>3</xdr:col>
      <xdr:colOff>671276</xdr:colOff>
      <xdr:row>6</xdr:row>
      <xdr:rowOff>1497918</xdr:rowOff>
    </xdr:to>
    <xdr:sp macro="" textlink="">
      <xdr:nvSpPr>
        <xdr:cNvPr id="40" name="Text Box 7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>
          <a:spLocks noChangeArrowheads="1"/>
        </xdr:cNvSpPr>
      </xdr:nvSpPr>
      <xdr:spPr bwMode="auto">
        <a:xfrm>
          <a:off x="2296279" y="6559249"/>
          <a:ext cx="3823297" cy="1263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4000 Channel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KWD-5000CH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Front Panel Programming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KWD-5001FP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 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microSD/microSDHC Memory Card Slot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KWD-5002SD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Bluetooth® Module for Data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KWD-5003BT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Remote Control by Subscriber Units 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KWD-5007RC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256-bit AES Encryption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KWD-AE30K/31K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Encryption Module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Battery Management Solution (</a:t>
          </a:r>
          <a:r>
            <a:rPr lang="en-US" sz="700" b="0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KSC-Y32K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Charger &amp; </a:t>
          </a:r>
          <a:r>
            <a:rPr lang="en-US" sz="700" b="0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KAS-12K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Software License Key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1285875</xdr:colOff>
      <xdr:row>6</xdr:row>
      <xdr:rowOff>2780977</xdr:rowOff>
    </xdr:from>
    <xdr:to>
      <xdr:col>4</xdr:col>
      <xdr:colOff>17870</xdr:colOff>
      <xdr:row>6</xdr:row>
      <xdr:rowOff>3126206</xdr:rowOff>
    </xdr:to>
    <xdr:sp macro="" textlink="">
      <xdr:nvSpPr>
        <xdr:cNvPr id="41" name="Text Box 7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9105577"/>
          <a:ext cx="3875495" cy="345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DMR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2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KWD-5300CV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License Key Activation required)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0</xdr:col>
      <xdr:colOff>200025</xdr:colOff>
      <xdr:row>5</xdr:row>
      <xdr:rowOff>2019696</xdr:rowOff>
    </xdr:from>
    <xdr:to>
      <xdr:col>1</xdr:col>
      <xdr:colOff>314326</xdr:colOff>
      <xdr:row>5</xdr:row>
      <xdr:rowOff>2153045</xdr:rowOff>
    </xdr:to>
    <xdr:sp macro="" textlink="">
      <xdr:nvSpPr>
        <xdr:cNvPr id="48" name="Text Box 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>
          <a:spLocks noChangeArrowheads="1"/>
        </xdr:cNvSpPr>
      </xdr:nvSpPr>
      <xdr:spPr bwMode="auto">
        <a:xfrm>
          <a:off x="200025" y="3143646"/>
          <a:ext cx="1143001" cy="133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ctr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&lt;Standard Key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Model &gt;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209550</xdr:colOff>
      <xdr:row>5</xdr:row>
      <xdr:rowOff>2019696</xdr:rowOff>
    </xdr:from>
    <xdr:to>
      <xdr:col>1</xdr:col>
      <xdr:colOff>1238251</xdr:colOff>
      <xdr:row>5</xdr:row>
      <xdr:rowOff>2172096</xdr:rowOff>
    </xdr:to>
    <xdr:sp macro="" textlink="">
      <xdr:nvSpPr>
        <xdr:cNvPr id="49" name="Text Box 7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>
          <a:spLocks noChangeArrowheads="1"/>
        </xdr:cNvSpPr>
      </xdr:nvSpPr>
      <xdr:spPr bwMode="auto">
        <a:xfrm>
          <a:off x="1238250" y="3143646"/>
          <a:ext cx="102870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ctr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&lt;Full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Key Model &gt;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161925</xdr:colOff>
      <xdr:row>5</xdr:row>
      <xdr:rowOff>2352675</xdr:rowOff>
    </xdr:from>
    <xdr:to>
      <xdr:col>1</xdr:col>
      <xdr:colOff>1065145</xdr:colOff>
      <xdr:row>6</xdr:row>
      <xdr:rowOff>3733801</xdr:rowOff>
    </xdr:to>
    <xdr:sp macro="" textlink="">
      <xdr:nvSpPr>
        <xdr:cNvPr id="54" name="Text Box 7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>
          <a:spLocks noChangeArrowheads="1"/>
        </xdr:cNvSpPr>
      </xdr:nvSpPr>
      <xdr:spPr bwMode="auto">
        <a:xfrm>
          <a:off x="161925" y="3476625"/>
          <a:ext cx="1931920" cy="6581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 NX-5000 series portables include:</a:t>
          </a:r>
        </a:p>
        <a:p>
          <a:pPr lvl="0"/>
          <a:r>
            <a:rPr lang="en-US" altLang="ja-JP" sz="8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Belt Clip (KBH-11)</a:t>
          </a: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Universal Connector Cap</a:t>
          </a:r>
          <a:endParaRPr lang="en-US" altLang="ja-JP" sz="8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User Guide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Premium Warranty: 3 Years*</a:t>
          </a:r>
          <a:endParaRPr lang="en-US" sz="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All Accessories / options: 1 Year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Purchase Battery, Charger, Antenna separately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eaLnBrk="1" fontAlgn="auto" latinLnBrk="0" hangingPunct="1"/>
          <a:r>
            <a:rPr lang="en-US" sz="700" b="1" i="0" u="sng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*Note</a:t>
          </a:r>
          <a:r>
            <a:rPr lang="en-US" sz="7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en-US" sz="7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 maintain immersion specs (IP67/68),  all warranty service must be done by one of the three National Kenwood Authorized Service Centers. IP67/68 Certification is valid under the 3 year premium warranty.  No re-certification is available.</a:t>
          </a:r>
        </a:p>
      </xdr:txBody>
    </xdr:sp>
    <xdr:clientData/>
  </xdr:twoCellAnchor>
  <xdr:twoCellAnchor>
    <xdr:from>
      <xdr:col>0</xdr:col>
      <xdr:colOff>180558</xdr:colOff>
      <xdr:row>5</xdr:row>
      <xdr:rowOff>4234068</xdr:rowOff>
    </xdr:from>
    <xdr:to>
      <xdr:col>1</xdr:col>
      <xdr:colOff>809209</xdr:colOff>
      <xdr:row>6</xdr:row>
      <xdr:rowOff>19050</xdr:rowOff>
    </xdr:to>
    <xdr:sp macro="" textlink="">
      <xdr:nvSpPr>
        <xdr:cNvPr id="55" name="Text Box 7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>
          <a:spLocks noChangeArrowheads="1"/>
        </xdr:cNvSpPr>
      </xdr:nvSpPr>
      <xdr:spPr bwMode="auto">
        <a:xfrm>
          <a:off x="180558" y="5358018"/>
          <a:ext cx="1657351" cy="985632"/>
        </a:xfrm>
        <a:prstGeom prst="rect">
          <a:avLst/>
        </a:prstGeom>
        <a:noFill/>
        <a:ln w="317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Because of spurious signal (birdie),      the following frequencies (and ±10kHz ranges) are not allowed;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• 144.0000    • 384.0000    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460.8000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147.4560    • 403.2000     • 480.0000  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153.6000    • 422.4000     • 499.2000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172.0325    • 432.0000     • 518.4000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172.8000    • 441.6000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151983</xdr:colOff>
      <xdr:row>6</xdr:row>
      <xdr:rowOff>144530</xdr:rowOff>
    </xdr:from>
    <xdr:to>
      <xdr:col>1</xdr:col>
      <xdr:colOff>866358</xdr:colOff>
      <xdr:row>6</xdr:row>
      <xdr:rowOff>1468504</xdr:rowOff>
    </xdr:to>
    <xdr:sp macro="" textlink="">
      <xdr:nvSpPr>
        <xdr:cNvPr id="56" name="Text Box 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>
          <a:spLocks noChangeArrowheads="1"/>
        </xdr:cNvSpPr>
      </xdr:nvSpPr>
      <xdr:spPr bwMode="auto">
        <a:xfrm>
          <a:off x="151983" y="6469130"/>
          <a:ext cx="1743075" cy="1323974"/>
        </a:xfrm>
        <a:prstGeom prst="rect">
          <a:avLst/>
        </a:prstGeom>
        <a:noFill/>
        <a:ln w="3175">
          <a:solidFill>
            <a:schemeClr val="tx1"/>
          </a:solidFill>
          <a:prstDash val="sysDot"/>
          <a:miter lim="800000"/>
          <a:headEnd/>
          <a:tailEnd/>
        </a:ln>
      </xdr:spPr>
      <xdr:txBody>
        <a:bodyPr vertOverflow="clip" wrap="square" lIns="144000" tIns="36000" rIns="144000" bIns="72000" anchor="ctr" upright="1"/>
        <a:lstStyle/>
        <a:p>
          <a:pPr algn="ctr"/>
          <a:r>
            <a:rPr lang="en-US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Approved by CSA-us International Inc. for Classes I, II &amp; III, Div. 1,  Groups D, E, F, G and are also approved for non-Incendive use in Class I, Div. 2,  Groups A, B, C hazardous locations.</a:t>
          </a:r>
        </a:p>
        <a:p>
          <a:pPr algn="ctr"/>
          <a:r>
            <a:rPr lang="en-US" sz="700" b="1" u="sng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Note</a:t>
          </a:r>
          <a:r>
            <a:rPr lang="en-US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: Environmental conditions are less than 3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2ºF (0ºC), KENWOOD carrying caes must be used.</a:t>
          </a:r>
          <a:endParaRPr lang="en-US" sz="70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3</xdr:col>
      <xdr:colOff>538368</xdr:colOff>
      <xdr:row>41</xdr:row>
      <xdr:rowOff>40171</xdr:rowOff>
    </xdr:to>
    <xdr:grpSp>
      <xdr:nvGrpSpPr>
        <xdr:cNvPr id="57" name="Group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GrpSpPr/>
      </xdr:nvGrpSpPr>
      <xdr:grpSpPr>
        <a:xfrm>
          <a:off x="0" y="14180820"/>
          <a:ext cx="5994288" cy="2234731"/>
          <a:chOff x="66262" y="9269480"/>
          <a:chExt cx="6236803" cy="1870628"/>
        </a:xfrm>
      </xdr:grpSpPr>
      <xdr:pic>
        <xdr:nvPicPr>
          <xdr:cNvPr id="58" name="Picture 57" descr="C:\Users\kabe\Pictures\NX5000\sara_sara.png">
            <a:extLst>
              <a:ext uri="{FF2B5EF4-FFF2-40B4-BE49-F238E27FC236}">
                <a16:creationId xmlns:a16="http://schemas.microsoft.com/office/drawing/2014/main" id="{00000000-0008-0000-10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058" y="9363852"/>
            <a:ext cx="1894427" cy="1237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9" name="Text Box 7">
            <a:extLst>
              <a:ext uri="{FF2B5EF4-FFF2-40B4-BE49-F238E27FC236}">
                <a16:creationId xmlns:a16="http://schemas.microsoft.com/office/drawing/2014/main" id="{00000000-0008-0000-1000-00003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1260" y="9269480"/>
            <a:ext cx="4331805" cy="18706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r>
              <a:rPr lang="en-US" altLang="ja-JP" sz="1200" b="1" baseline="0">
                <a:solidFill>
                  <a:schemeClr val="accent1">
                    <a:lumMod val="50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KPT-300LMC</a:t>
            </a:r>
            <a:endParaRPr lang="en-US" altLang="ja-JP" sz="12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/>
            <a:r>
              <a:rPr lang="en-US" sz="1200" b="0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              </a:t>
            </a:r>
            <a:r>
              <a:rPr lang="en-US" sz="1200" b="1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License Management Client</a:t>
            </a:r>
          </a:p>
          <a:p>
            <a:pPr algn="l"/>
            <a:endParaRPr lang="en-US" sz="6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u="sng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required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 package that is used to authenticate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(FPU)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radio feature license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keys for the NX-5000 Series radios. 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available as a free download from Kenwood Tools and is also supplied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with applicable software, such as KPG-D1NK, KAS-12, and KPG-AE1/DE1.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1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</a:t>
            </a: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A license key is required for the KPT-300LMC to authenticate the software </a:t>
            </a:r>
            <a:b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prior to use.  To receive a license key, complete the enclosed "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Account Request Form"</a:t>
            </a:r>
            <a:r>
              <a:rPr lang="en-US" sz="800" b="0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</a:p>
          <a:p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return to the Land Mobile Order Desk.  </a:t>
            </a:r>
            <a:br>
              <a:rPr lang="en-US" sz="800" b="0" i="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License Keys will be E-Mailed to the address provided on the Account Request Form.  </a:t>
            </a:r>
          </a:p>
          <a:p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 hard copy will follow by mail for your records</a:t>
            </a:r>
            <a: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  </a:t>
            </a:r>
            <a:endPara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endParaRPr lang="en-US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00000000-0008-0000-1000-00003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220" y="9280247"/>
            <a:ext cx="402580" cy="360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00000000-0008-0000-1000-00003D000000}"/>
              </a:ext>
            </a:extLst>
          </xdr:cNvPr>
          <xdr:cNvSpPr txBox="1"/>
        </xdr:nvSpPr>
        <xdr:spPr>
          <a:xfrm>
            <a:off x="66262" y="10651435"/>
            <a:ext cx="1877585" cy="430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700" b="1"/>
              <a:t>Note:  KPT-300LMC is compatible with Windows Vista/7/8/8.1/10</a:t>
            </a:r>
            <a:r>
              <a:rPr lang="en-US" sz="700" b="1" baseline="0"/>
              <a:t> Only.  Windows XP is not supported.  </a:t>
            </a:r>
            <a:endParaRPr lang="en-US" sz="700" b="1"/>
          </a:p>
        </xdr:txBody>
      </xdr:sp>
    </xdr:grpSp>
    <xdr:clientData/>
  </xdr:twoCellAnchor>
  <xdr:oneCellAnchor>
    <xdr:from>
      <xdr:col>1</xdr:col>
      <xdr:colOff>197458</xdr:colOff>
      <xdr:row>3</xdr:row>
      <xdr:rowOff>106680</xdr:rowOff>
    </xdr:from>
    <xdr:ext cx="809624" cy="2307697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158" y="838200"/>
          <a:ext cx="809624" cy="2307697"/>
        </a:xfrm>
        <a:prstGeom prst="rect">
          <a:avLst/>
        </a:prstGeom>
      </xdr:spPr>
    </xdr:pic>
    <xdr:clientData/>
  </xdr:oneCellAnchor>
  <xdr:oneCellAnchor>
    <xdr:from>
      <xdr:col>0</xdr:col>
      <xdr:colOff>434340</xdr:colOff>
      <xdr:row>3</xdr:row>
      <xdr:rowOff>109913</xdr:rowOff>
    </xdr:from>
    <xdr:ext cx="790574" cy="2245475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841433"/>
          <a:ext cx="790574" cy="224547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twoCellAnchor>
    <xdr:from>
      <xdr:col>0</xdr:col>
      <xdr:colOff>396240</xdr:colOff>
      <xdr:row>0</xdr:row>
      <xdr:rowOff>60961</xdr:rowOff>
    </xdr:from>
    <xdr:to>
      <xdr:col>3</xdr:col>
      <xdr:colOff>264794</xdr:colOff>
      <xdr:row>3</xdr:row>
      <xdr:rowOff>150495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396240" y="243841"/>
          <a:ext cx="532447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NX-5400</a:t>
          </a:r>
        </a:p>
        <a:p>
          <a:pPr algn="ctr" rtl="1">
            <a:defRPr sz="1000"/>
          </a:pP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700/800MHz Digital &amp; FM Analog Portable Radios</a:t>
          </a:r>
          <a:endParaRPr lang="en-US" altLang="ja-JP" sz="10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156121</xdr:colOff>
      <xdr:row>0</xdr:row>
      <xdr:rowOff>84925</xdr:rowOff>
    </xdr:from>
    <xdr:to>
      <xdr:col>0</xdr:col>
      <xdr:colOff>952501</xdr:colOff>
      <xdr:row>1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21" y="267805"/>
          <a:ext cx="796380" cy="12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</xdr:row>
      <xdr:rowOff>99550</xdr:rowOff>
    </xdr:from>
    <xdr:to>
      <xdr:col>0</xdr:col>
      <xdr:colOff>542716</xdr:colOff>
      <xdr:row>3</xdr:row>
      <xdr:rowOff>72391</xdr:rowOff>
    </xdr:to>
    <xdr:pic>
      <xdr:nvPicPr>
        <xdr:cNvPr id="5" name="Picture 4" descr="http://www.triton92.com/images/products/apco_p25_logo.gif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65310"/>
          <a:ext cx="420796" cy="33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645795</xdr:colOff>
      <xdr:row>1</xdr:row>
      <xdr:rowOff>163150</xdr:rowOff>
    </xdr:from>
    <xdr:to>
      <xdr:col>0</xdr:col>
      <xdr:colOff>1003472</xdr:colOff>
      <xdr:row>2</xdr:row>
      <xdr:rowOff>165822</xdr:rowOff>
    </xdr:to>
    <xdr:pic>
      <xdr:nvPicPr>
        <xdr:cNvPr id="6" name="図 4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9F2E9"/>
            </a:clrFrom>
            <a:clrTo>
              <a:srgbClr val="F9F2E9">
                <a:alpha val="0"/>
              </a:srgbClr>
            </a:clrTo>
          </a:clrChange>
        </a:blip>
        <a:srcRect l="26427" t="28096" r="26877" b="31021"/>
        <a:stretch/>
      </xdr:blipFill>
      <xdr:spPr>
        <a:xfrm>
          <a:off x="645795" y="528910"/>
          <a:ext cx="357677" cy="185552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5</xdr:row>
      <xdr:rowOff>137493</xdr:rowOff>
    </xdr:from>
    <xdr:to>
      <xdr:col>1</xdr:col>
      <xdr:colOff>3318841</xdr:colOff>
      <xdr:row>7</xdr:row>
      <xdr:rowOff>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>
          <a:spLocks noChangeArrowheads="1"/>
        </xdr:cNvSpPr>
      </xdr:nvSpPr>
      <xdr:spPr bwMode="auto">
        <a:xfrm>
          <a:off x="2295525" y="1265253"/>
          <a:ext cx="2052016" cy="8396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6 W </a:t>
          </a:r>
          <a:r>
            <a:rPr lang="en-US" sz="7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(136-174 MHz) Models</a:t>
          </a:r>
        </a:p>
        <a:p>
          <a:pPr algn="l"/>
          <a:r>
            <a:rPr lang="en-US" sz="7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• 5 W (380-470, 450-520 MHz) Models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1024 CH-GID / 128 Zones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Standard Key Models (w/o numeric keypad)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Full Key Models (w/ numeric keypad)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Full Color 1.74" (240 x 180 pixels)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Transflective TFT Display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Multi-line Text Display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Function/Status Icons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Multi-Language Display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Date &amp; 12/24 Hour Time Clock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Transmit/Busy/Call Alert/Warn LED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On/Off Volume Knob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16-Position Mechanical Selector (w/ a stopper)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4-way Directional-pad (D-pad)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2 Position Lever Switch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Emergency/AUX Key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3 Side PF Keys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1W Speaker Audio</a:t>
          </a:r>
        </a:p>
        <a:p>
          <a:pPr algn="l"/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Multi Digital Protocol 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endParaRPr lang="en-US" sz="700" b="0" i="0" u="none" strike="noStrike" baseline="30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Emergency Call Features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Built-in GPS Receiver / Antenna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</a:t>
          </a:r>
          <a:r>
            <a:rPr lang="en-US" sz="700" b="0" i="0" baseline="300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Module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Motion Sensor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56-bit DES Encryption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(4 keys programmable by KPG-D1(N)K)</a:t>
          </a:r>
          <a:endParaRPr lang="en-US" sz="700"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Active Noise Reduction (ANR)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KPG-D1N Windows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®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FPU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Flash Firmware Upgrading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MIL-STD-810 C/D/E/F/G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IP67/68 Immersion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Color Housing Option</a:t>
          </a:r>
        </a:p>
        <a:p>
          <a:pPr algn="l"/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1285462</xdr:colOff>
      <xdr:row>4</xdr:row>
      <xdr:rowOff>0</xdr:rowOff>
    </xdr:from>
    <xdr:to>
      <xdr:col>4</xdr:col>
      <xdr:colOff>1241</xdr:colOff>
      <xdr:row>4</xdr:row>
      <xdr:rowOff>159868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>
          <a:spLocks noChangeArrowheads="1"/>
        </xdr:cNvSpPr>
      </xdr:nvSpPr>
      <xdr:spPr bwMode="auto">
        <a:xfrm>
          <a:off x="2314162" y="967740"/>
          <a:ext cx="3866899" cy="159868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8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STANDARD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3388781</xdr:colOff>
      <xdr:row>5</xdr:row>
      <xdr:rowOff>137654</xdr:rowOff>
    </xdr:from>
    <xdr:to>
      <xdr:col>4</xdr:col>
      <xdr:colOff>35613</xdr:colOff>
      <xdr:row>7</xdr:row>
      <xdr:rowOff>0</xdr:rowOff>
    </xdr:to>
    <xdr:sp macro="" textlink="">
      <xdr:nvSpPr>
        <xdr:cNvPr id="9" name="Text Box 7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>
          <a:spLocks noChangeArrowheads="1"/>
        </xdr:cNvSpPr>
      </xdr:nvSpPr>
      <xdr:spPr bwMode="auto">
        <a:xfrm>
          <a:off x="4417481" y="1265414"/>
          <a:ext cx="1797952" cy="8396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NXDN</a:t>
          </a:r>
          <a:r>
            <a:rPr kumimoji="0" lang="en-US" sz="800" b="1" i="0" u="none" strike="noStrike" kern="0" cap="none" spc="0" normalizeH="0" baseline="3000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Conventional / TYPE-C (Gen1/Gen2) Trunking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AMBE+2™ VOCODER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6.25 &amp; 12.5 kHz Channels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Alias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Programming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(requires KPG-180AP OTAP Manager Software)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Paging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All Group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Status Messaging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Remote Stun/Kill/Check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Short &amp; Long Data Messages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GPS Location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Scrambler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DMR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II Conventional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Auto Slot Select (DASS)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AMBE+2™VOCODER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12.5 kHz Channels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Call Interrupt (Direct &amp; Repeater Mode)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Paging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Emergency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All Group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Late Entry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Status Messaging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Remote Control by Subscriber Units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ARC4 Encryption Optional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Site Roaming 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ANALOG MODE</a:t>
          </a:r>
        </a:p>
        <a:p>
          <a:endParaRPr lang="en-US" altLang="ja-JP" sz="200" baseline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Conventional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LTR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Zones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FleetSync</a:t>
          </a:r>
          <a:r>
            <a:rPr lang="en-US" altLang="ja-JP" sz="700" baseline="3000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/II: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Selective/Group Call, Emergency Status,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Text Messages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MDC-1200: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Emergency, Radio Check &amp; Inhibit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QT / DQT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Two-Tone (Conventional Zones Only)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DTMF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Voice Inversion Scrambler</a:t>
          </a:r>
        </a:p>
      </xdr:txBody>
    </xdr:sp>
    <xdr:clientData/>
  </xdr:twoCellAnchor>
  <xdr:twoCellAnchor>
    <xdr:from>
      <xdr:col>1</xdr:col>
      <xdr:colOff>1352549</xdr:colOff>
      <xdr:row>5</xdr:row>
      <xdr:rowOff>3844153</xdr:rowOff>
    </xdr:from>
    <xdr:to>
      <xdr:col>1</xdr:col>
      <xdr:colOff>3171824</xdr:colOff>
      <xdr:row>5</xdr:row>
      <xdr:rowOff>4552950</xdr:rowOff>
    </xdr:to>
    <xdr:sp macro="" textlink="">
      <xdr:nvSpPr>
        <xdr:cNvPr id="10" name="Text Box 7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>
          <a:spLocks noChangeArrowheads="1"/>
        </xdr:cNvSpPr>
      </xdr:nvSpPr>
      <xdr:spPr bwMode="auto">
        <a:xfrm>
          <a:off x="2381249" y="4971913"/>
          <a:ext cx="1819275" cy="708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7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Multi Digital Protocol can be used  for two(2) of the three(3) Digital Protocols set by programming software. P25/DMR Digital Protocols are options.</a:t>
          </a:r>
          <a:endParaRPr lang="en-US" sz="6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1266825</xdr:colOff>
      <xdr:row>6</xdr:row>
      <xdr:rowOff>1427880</xdr:rowOff>
    </xdr:from>
    <xdr:to>
      <xdr:col>4</xdr:col>
      <xdr:colOff>21919</xdr:colOff>
      <xdr:row>6</xdr:row>
      <xdr:rowOff>2750496</xdr:rowOff>
    </xdr:to>
    <xdr:sp macro="" textlink="">
      <xdr:nvSpPr>
        <xdr:cNvPr id="11" name="Text Box 7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>
          <a:spLocks noChangeArrowheads="1"/>
        </xdr:cNvSpPr>
      </xdr:nvSpPr>
      <xdr:spPr bwMode="auto">
        <a:xfrm>
          <a:off x="2295525" y="7752480"/>
          <a:ext cx="3906214" cy="1322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P25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KWD-5100CV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License Key Activation required)</a:t>
          </a: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1 Trunking Features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2 Trunking Features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5102TR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OTAR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Trunking OTAR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5106DT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Voting Scan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KWD-5105VT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Packet Data required for Trunked OTAR/GPS(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KWD-5106DT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Link Layer Authenication (Phase 1 Trunking and  KWD-AE3x Encryption Board Required)</a:t>
          </a:r>
          <a:endParaRPr lang="en-US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1292881</xdr:colOff>
      <xdr:row>6</xdr:row>
      <xdr:rowOff>0</xdr:rowOff>
    </xdr:from>
    <xdr:to>
      <xdr:col>4</xdr:col>
      <xdr:colOff>8660</xdr:colOff>
      <xdr:row>6</xdr:row>
      <xdr:rowOff>169393</xdr:rowOff>
    </xdr:to>
    <xdr:sp macro="" textlink="">
      <xdr:nvSpPr>
        <xdr:cNvPr id="12" name="Text Box 7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>
          <a:spLocks noChangeArrowheads="1"/>
        </xdr:cNvSpPr>
      </xdr:nvSpPr>
      <xdr:spPr bwMode="auto">
        <a:xfrm>
          <a:off x="2321581" y="6324600"/>
          <a:ext cx="3866899" cy="169393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sz="800" b="1" i="0" u="none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OPTIONAL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1267579</xdr:colOff>
      <xdr:row>6</xdr:row>
      <xdr:rowOff>234649</xdr:rowOff>
    </xdr:from>
    <xdr:to>
      <xdr:col>3</xdr:col>
      <xdr:colOff>671276</xdr:colOff>
      <xdr:row>6</xdr:row>
      <xdr:rowOff>1497918</xdr:rowOff>
    </xdr:to>
    <xdr:sp macro="" textlink="">
      <xdr:nvSpPr>
        <xdr:cNvPr id="13" name="Text Box 7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>
          <a:spLocks noChangeArrowheads="1"/>
        </xdr:cNvSpPr>
      </xdr:nvSpPr>
      <xdr:spPr bwMode="auto">
        <a:xfrm>
          <a:off x="2296279" y="6559249"/>
          <a:ext cx="3830917" cy="1263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4000 Channel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KWD-5000CH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Front Panel Programming (</a:t>
          </a:r>
          <a:r>
            <a:rPr lang="en-US" sz="7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KWD-5001FP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 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microSD/microSDHC Memory Card Slot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KWD-5002SD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Bluetooth® Module for Data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KWD-5003BT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Remote Control by Subscriber Units 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KWD-5007RC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256-bit AES Encryption (</a:t>
          </a:r>
          <a:r>
            <a:rPr lang="en-US" sz="700" b="0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KWD-AE30K/31K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Encryption Module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Battery Management Solution (</a:t>
          </a:r>
          <a:r>
            <a:rPr lang="en-US" sz="700" b="0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KSC-Y32K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Charger &amp; </a:t>
          </a:r>
          <a:r>
            <a:rPr lang="en-US" sz="700" b="0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KAS-12K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Software License Key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1285875</xdr:colOff>
      <xdr:row>6</xdr:row>
      <xdr:rowOff>2780977</xdr:rowOff>
    </xdr:from>
    <xdr:to>
      <xdr:col>4</xdr:col>
      <xdr:colOff>17870</xdr:colOff>
      <xdr:row>6</xdr:row>
      <xdr:rowOff>3126206</xdr:rowOff>
    </xdr:to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>
          <a:spLocks noChangeArrowheads="1"/>
        </xdr:cNvSpPr>
      </xdr:nvSpPr>
      <xdr:spPr bwMode="auto">
        <a:xfrm>
          <a:off x="2314575" y="9105577"/>
          <a:ext cx="3883115" cy="345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DMR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2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KWD-5300CV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License Key Activation required)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0</xdr:col>
      <xdr:colOff>200025</xdr:colOff>
      <xdr:row>5</xdr:row>
      <xdr:rowOff>2019696</xdr:rowOff>
    </xdr:from>
    <xdr:to>
      <xdr:col>1</xdr:col>
      <xdr:colOff>314326</xdr:colOff>
      <xdr:row>5</xdr:row>
      <xdr:rowOff>2153045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>
          <a:spLocks noChangeArrowheads="1"/>
        </xdr:cNvSpPr>
      </xdr:nvSpPr>
      <xdr:spPr bwMode="auto">
        <a:xfrm>
          <a:off x="200025" y="3147456"/>
          <a:ext cx="1143001" cy="133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ctr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&lt;Standard Key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Model &gt;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209550</xdr:colOff>
      <xdr:row>5</xdr:row>
      <xdr:rowOff>2019696</xdr:rowOff>
    </xdr:from>
    <xdr:to>
      <xdr:col>1</xdr:col>
      <xdr:colOff>1238251</xdr:colOff>
      <xdr:row>5</xdr:row>
      <xdr:rowOff>2172096</xdr:rowOff>
    </xdr:to>
    <xdr:sp macro="" textlink="">
      <xdr:nvSpPr>
        <xdr:cNvPr id="18" name="Text Box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>
          <a:spLocks noChangeArrowheads="1"/>
        </xdr:cNvSpPr>
      </xdr:nvSpPr>
      <xdr:spPr bwMode="auto">
        <a:xfrm>
          <a:off x="1238250" y="3147456"/>
          <a:ext cx="102870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ctr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&lt;Full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Key Model &gt;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161925</xdr:colOff>
      <xdr:row>5</xdr:row>
      <xdr:rowOff>2352675</xdr:rowOff>
    </xdr:from>
    <xdr:to>
      <xdr:col>1</xdr:col>
      <xdr:colOff>1065145</xdr:colOff>
      <xdr:row>6</xdr:row>
      <xdr:rowOff>3733801</xdr:rowOff>
    </xdr:to>
    <xdr:sp macro="" textlink="">
      <xdr:nvSpPr>
        <xdr:cNvPr id="19" name="Text Box 7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>
          <a:spLocks noChangeArrowheads="1"/>
        </xdr:cNvSpPr>
      </xdr:nvSpPr>
      <xdr:spPr bwMode="auto">
        <a:xfrm>
          <a:off x="161925" y="3480435"/>
          <a:ext cx="1931920" cy="6181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 NX-5000 series portables include:</a:t>
          </a:r>
        </a:p>
        <a:p>
          <a:pPr lvl="0"/>
          <a:r>
            <a:rPr lang="en-US" altLang="ja-JP" sz="8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Belt Clip (KBH-11)</a:t>
          </a: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Universal Connector Cap</a:t>
          </a:r>
          <a:endParaRPr lang="en-US" altLang="ja-JP" sz="8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User Guide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Premium Warranty: 3 Years*</a:t>
          </a:r>
          <a:endParaRPr lang="en-US" sz="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All Accessories / options: 1 Year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Purchase Battery, Charger, Antenna separately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eaLnBrk="1" fontAlgn="auto" latinLnBrk="0" hangingPunct="1"/>
          <a:r>
            <a:rPr lang="en-US" sz="700" b="1" i="0" u="sng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*Note</a:t>
          </a:r>
          <a:r>
            <a:rPr lang="en-US" sz="7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en-US" sz="7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 maintain immersion specs (IP67/68),  all warranty service must be done by one of the three National Kenwood Authorized Service Centers. IP67/68 Certification is valid under the 3 year premium warranty.  No re-certification is available.</a:t>
          </a:r>
        </a:p>
      </xdr:txBody>
    </xdr:sp>
    <xdr:clientData/>
  </xdr:twoCellAnchor>
  <xdr:twoCellAnchor>
    <xdr:from>
      <xdr:col>0</xdr:col>
      <xdr:colOff>180558</xdr:colOff>
      <xdr:row>5</xdr:row>
      <xdr:rowOff>4234068</xdr:rowOff>
    </xdr:from>
    <xdr:to>
      <xdr:col>1</xdr:col>
      <xdr:colOff>809209</xdr:colOff>
      <xdr:row>6</xdr:row>
      <xdr:rowOff>19050</xdr:rowOff>
    </xdr:to>
    <xdr:sp macro="" textlink="">
      <xdr:nvSpPr>
        <xdr:cNvPr id="20" name="Text Box 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>
          <a:spLocks noChangeArrowheads="1"/>
        </xdr:cNvSpPr>
      </xdr:nvSpPr>
      <xdr:spPr bwMode="auto">
        <a:xfrm>
          <a:off x="180558" y="5361828"/>
          <a:ext cx="1657351" cy="981822"/>
        </a:xfrm>
        <a:prstGeom prst="rect">
          <a:avLst/>
        </a:prstGeom>
        <a:noFill/>
        <a:ln w="317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Because of spurious signal (birdie),      the following frequencies (and ±10kHz ranges) are not allowed;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• 144.0000    • 384.0000    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460.8000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147.4560    • 403.2000     • 480.0000  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153.6000    • 422.4000     • 499.2000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172.0325    • 432.0000     • 518.4000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172.8000    • 441.6000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151983</xdr:colOff>
      <xdr:row>6</xdr:row>
      <xdr:rowOff>144530</xdr:rowOff>
    </xdr:from>
    <xdr:to>
      <xdr:col>1</xdr:col>
      <xdr:colOff>866358</xdr:colOff>
      <xdr:row>6</xdr:row>
      <xdr:rowOff>1468504</xdr:rowOff>
    </xdr:to>
    <xdr:sp macro="" textlink="">
      <xdr:nvSpPr>
        <xdr:cNvPr id="21" name="Text Box 7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>
          <a:spLocks noChangeArrowheads="1"/>
        </xdr:cNvSpPr>
      </xdr:nvSpPr>
      <xdr:spPr bwMode="auto">
        <a:xfrm>
          <a:off x="151983" y="6469130"/>
          <a:ext cx="1743075" cy="1323974"/>
        </a:xfrm>
        <a:prstGeom prst="rect">
          <a:avLst/>
        </a:prstGeom>
        <a:noFill/>
        <a:ln w="3175">
          <a:solidFill>
            <a:schemeClr val="tx1"/>
          </a:solidFill>
          <a:prstDash val="sysDot"/>
          <a:miter lim="800000"/>
          <a:headEnd/>
          <a:tailEnd/>
        </a:ln>
      </xdr:spPr>
      <xdr:txBody>
        <a:bodyPr vertOverflow="clip" wrap="square" lIns="144000" tIns="36000" rIns="144000" bIns="72000" anchor="ctr" upright="1"/>
        <a:lstStyle/>
        <a:p>
          <a:pPr algn="ctr"/>
          <a:r>
            <a:rPr lang="en-US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Approved by CSA-us International Inc. for Classes I, II &amp; III, Div. 1,  Groups D, E, F, G and are also approved for non-Incendive use in Class I, Div. 2,  Groups A, B, C hazardous locations.</a:t>
          </a:r>
        </a:p>
        <a:p>
          <a:pPr algn="ctr"/>
          <a:r>
            <a:rPr lang="en-US" sz="700" b="1" u="sng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Note</a:t>
          </a:r>
          <a:r>
            <a:rPr lang="en-US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: Environmental conditions are less than 3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2ºF (0ºC), KENWOOD carrying caes must be used.</a:t>
          </a:r>
          <a:endParaRPr lang="en-US" sz="70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18</xdr:row>
      <xdr:rowOff>0</xdr:rowOff>
    </xdr:from>
    <xdr:to>
      <xdr:col>3</xdr:col>
      <xdr:colOff>538368</xdr:colOff>
      <xdr:row>30</xdr:row>
      <xdr:rowOff>40171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pSpPr/>
      </xdr:nvGrpSpPr>
      <xdr:grpSpPr>
        <a:xfrm>
          <a:off x="0" y="12412980"/>
          <a:ext cx="5994288" cy="2234731"/>
          <a:chOff x="66262" y="9269480"/>
          <a:chExt cx="6236803" cy="1870628"/>
        </a:xfrm>
      </xdr:grpSpPr>
      <xdr:pic>
        <xdr:nvPicPr>
          <xdr:cNvPr id="23" name="Picture 22" descr="C:\Users\kabe\Pictures\NX5000\sara_sara.png">
            <a:extLst>
              <a:ext uri="{FF2B5EF4-FFF2-40B4-BE49-F238E27FC236}">
                <a16:creationId xmlns:a16="http://schemas.microsoft.com/office/drawing/2014/main" id="{00000000-0008-0000-11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058" y="9363852"/>
            <a:ext cx="1894427" cy="1237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4" name="Text Box 7">
            <a:extLst>
              <a:ext uri="{FF2B5EF4-FFF2-40B4-BE49-F238E27FC236}">
                <a16:creationId xmlns:a16="http://schemas.microsoft.com/office/drawing/2014/main" id="{00000000-0008-0000-1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1260" y="9269480"/>
            <a:ext cx="4331805" cy="18706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r>
              <a:rPr lang="en-US" altLang="ja-JP" sz="1200" b="1" baseline="0">
                <a:solidFill>
                  <a:schemeClr val="accent1">
                    <a:lumMod val="50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KPT-300LMC</a:t>
            </a:r>
            <a:endParaRPr lang="en-US" altLang="ja-JP" sz="12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/>
            <a:r>
              <a:rPr lang="en-US" sz="1200" b="0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              </a:t>
            </a:r>
            <a:r>
              <a:rPr lang="en-US" sz="1200" b="1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License Management Client</a:t>
            </a:r>
          </a:p>
          <a:p>
            <a:pPr algn="l"/>
            <a:endParaRPr lang="en-US" sz="6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u="sng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required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 package that is used to authenticate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(FPU)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radio feature license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keys for the NX-5000 Series radios. 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available as a free download from Kenwood Tools and is also supplied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with applicable software, such as KPG-D1NK, KAS-12, and KPG-AE1/DE1.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1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</a:t>
            </a: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A license key is required for the KPT-300LMC to authenticate the software </a:t>
            </a:r>
            <a:b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prior to use.  To receive a license key, complete the enclosed "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Account Request Form"</a:t>
            </a:r>
            <a:r>
              <a:rPr lang="en-US" sz="800" b="0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</a:p>
          <a:p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return to the Land Mobile Order Desk.  </a:t>
            </a:r>
            <a:br>
              <a:rPr lang="en-US" sz="800" b="0" i="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License Keys will be E-Mailed to the address provided on the Account Request Form.  </a:t>
            </a:r>
          </a:p>
          <a:p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 hard copy will follow by mail for your records</a:t>
            </a:r>
            <a: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  </a:t>
            </a:r>
            <a:endPara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endParaRPr lang="en-US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11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220" y="9280247"/>
            <a:ext cx="402580" cy="360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1100-00001A000000}"/>
              </a:ext>
            </a:extLst>
          </xdr:cNvPr>
          <xdr:cNvSpPr txBox="1"/>
        </xdr:nvSpPr>
        <xdr:spPr>
          <a:xfrm>
            <a:off x="66262" y="10651435"/>
            <a:ext cx="1877585" cy="430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700" b="1"/>
              <a:t>Note:  KPT-300LMC is compatible with Windows Vista/7/8/8.1/10</a:t>
            </a:r>
            <a:r>
              <a:rPr lang="en-US" sz="700" b="1" baseline="0"/>
              <a:t> Only.  Windows XP is not supported.  </a:t>
            </a:r>
            <a:endParaRPr lang="en-US" sz="700" b="1"/>
          </a:p>
        </xdr:txBody>
      </xdr:sp>
    </xdr:grpSp>
    <xdr:clientData/>
  </xdr:twoCellAnchor>
  <xdr:oneCellAnchor>
    <xdr:from>
      <xdr:col>1</xdr:col>
      <xdr:colOff>182218</xdr:colOff>
      <xdr:row>3</xdr:row>
      <xdr:rowOff>144780</xdr:rowOff>
    </xdr:from>
    <xdr:ext cx="809624" cy="2307697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918" y="876300"/>
          <a:ext cx="809624" cy="2307697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</xdr:row>
      <xdr:rowOff>148013</xdr:rowOff>
    </xdr:from>
    <xdr:ext cx="790574" cy="2245475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879533"/>
          <a:ext cx="790574" cy="2245475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0</xdr:col>
      <xdr:colOff>156121</xdr:colOff>
      <xdr:row>0</xdr:row>
      <xdr:rowOff>84925</xdr:rowOff>
    </xdr:from>
    <xdr:to>
      <xdr:col>0</xdr:col>
      <xdr:colOff>952501</xdr:colOff>
      <xdr:row>1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21" y="267805"/>
          <a:ext cx="796380" cy="12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</xdr:row>
      <xdr:rowOff>99550</xdr:rowOff>
    </xdr:from>
    <xdr:to>
      <xdr:col>0</xdr:col>
      <xdr:colOff>542716</xdr:colOff>
      <xdr:row>3</xdr:row>
      <xdr:rowOff>72391</xdr:rowOff>
    </xdr:to>
    <xdr:pic>
      <xdr:nvPicPr>
        <xdr:cNvPr id="5" name="Picture 4" descr="http://www.triton92.com/images/products/apco_p25_logo.gif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65310"/>
          <a:ext cx="420796" cy="33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645795</xdr:colOff>
      <xdr:row>1</xdr:row>
      <xdr:rowOff>163150</xdr:rowOff>
    </xdr:from>
    <xdr:to>
      <xdr:col>0</xdr:col>
      <xdr:colOff>1003472</xdr:colOff>
      <xdr:row>2</xdr:row>
      <xdr:rowOff>165822</xdr:rowOff>
    </xdr:to>
    <xdr:pic>
      <xdr:nvPicPr>
        <xdr:cNvPr id="6" name="図 42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9F2E9"/>
            </a:clrFrom>
            <a:clrTo>
              <a:srgbClr val="F9F2E9">
                <a:alpha val="0"/>
              </a:srgbClr>
            </a:clrTo>
          </a:clrChange>
        </a:blip>
        <a:srcRect l="26427" t="28096" r="26877" b="31021"/>
        <a:stretch/>
      </xdr:blipFill>
      <xdr:spPr>
        <a:xfrm>
          <a:off x="645795" y="528910"/>
          <a:ext cx="357677" cy="185552"/>
        </a:xfrm>
        <a:prstGeom prst="rect">
          <a:avLst/>
        </a:prstGeom>
      </xdr:spPr>
    </xdr:pic>
    <xdr:clientData/>
  </xdr:twoCellAnchor>
  <xdr:twoCellAnchor>
    <xdr:from>
      <xdr:col>1</xdr:col>
      <xdr:colOff>1285462</xdr:colOff>
      <xdr:row>4</xdr:row>
      <xdr:rowOff>0</xdr:rowOff>
    </xdr:from>
    <xdr:to>
      <xdr:col>4</xdr:col>
      <xdr:colOff>1241</xdr:colOff>
      <xdr:row>4</xdr:row>
      <xdr:rowOff>159868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>
          <a:spLocks noChangeArrowheads="1"/>
        </xdr:cNvSpPr>
      </xdr:nvSpPr>
      <xdr:spPr bwMode="auto">
        <a:xfrm>
          <a:off x="2314162" y="967740"/>
          <a:ext cx="3866899" cy="159868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8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STANDARD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807720</xdr:colOff>
      <xdr:row>0</xdr:row>
      <xdr:rowOff>38100</xdr:rowOff>
    </xdr:from>
    <xdr:to>
      <xdr:col>3</xdr:col>
      <xdr:colOff>607694</xdr:colOff>
      <xdr:row>3</xdr:row>
      <xdr:rowOff>112394</xdr:rowOff>
    </xdr:to>
    <xdr:sp macro="" textlink="">
      <xdr:nvSpPr>
        <xdr:cNvPr id="25" name="Text Box 22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>
          <a:spLocks noChangeArrowheads="1"/>
        </xdr:cNvSpPr>
      </xdr:nvSpPr>
      <xdr:spPr bwMode="auto">
        <a:xfrm>
          <a:off x="807720" y="220980"/>
          <a:ext cx="5255894" cy="62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NX-5700/5800/5900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VHF/UHF/700/800MHz</a:t>
          </a:r>
          <a:r>
            <a:rPr lang="en-US" altLang="ja-JP" sz="1400" b="0" i="0" strike="noStrike" baseline="0">
              <a:solidFill>
                <a:schemeClr val="bg1"/>
              </a:solidFill>
              <a:latin typeface="+mn-lt"/>
              <a:ea typeface="ＭＳ Ｐゴシック"/>
              <a:cs typeface="Arial"/>
            </a:rPr>
            <a:t> </a:t>
          </a: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Digital &amp; FM Analog Mobile</a:t>
          </a: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Radios</a:t>
          </a:r>
        </a:p>
      </xdr:txBody>
    </xdr:sp>
    <xdr:clientData/>
  </xdr:twoCellAnchor>
  <xdr:oneCellAnchor>
    <xdr:from>
      <xdr:col>0</xdr:col>
      <xdr:colOff>22860</xdr:colOff>
      <xdr:row>5</xdr:row>
      <xdr:rowOff>38100</xdr:rowOff>
    </xdr:from>
    <xdr:ext cx="2255152" cy="1473399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165860"/>
          <a:ext cx="2255152" cy="1473399"/>
        </a:xfrm>
        <a:prstGeom prst="rect">
          <a:avLst/>
        </a:prstGeom>
      </xdr:spPr>
    </xdr:pic>
    <xdr:clientData/>
  </xdr:oneCellAnchor>
  <xdr:twoCellAnchor>
    <xdr:from>
      <xdr:col>0</xdr:col>
      <xdr:colOff>198120</xdr:colOff>
      <xdr:row>5</xdr:row>
      <xdr:rowOff>1957756</xdr:rowOff>
    </xdr:from>
    <xdr:to>
      <xdr:col>1</xdr:col>
      <xdr:colOff>1131818</xdr:colOff>
      <xdr:row>5</xdr:row>
      <xdr:rowOff>5124280</xdr:rowOff>
    </xdr:to>
    <xdr:sp macro="" textlink="">
      <xdr:nvSpPr>
        <xdr:cNvPr id="27" name="Text Box 7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>
          <a:spLocks noChangeArrowheads="1"/>
        </xdr:cNvSpPr>
      </xdr:nvSpPr>
      <xdr:spPr bwMode="auto">
        <a:xfrm>
          <a:off x="198120" y="3085516"/>
          <a:ext cx="1962398" cy="31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NX-5000(K-version*) Mobiles include: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Standard Microphone (KMC-35)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Mounting Bracket (KMB-33M)</a:t>
          </a:r>
          <a:endParaRPr kumimoji="0" 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DC Cable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Blade Fuse</a:t>
          </a:r>
          <a:endParaRPr kumimoji="0" 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User Guide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Premium Warranty: 3 Years</a:t>
          </a:r>
          <a:endParaRPr lang="en-US" sz="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gg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All Accessories / options: 1 Year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1" i="0">
              <a:effectLst/>
              <a:latin typeface="+mn-lt"/>
              <a:ea typeface="+mn-ea"/>
              <a:cs typeface="+mn-cs"/>
            </a:rPr>
            <a:t>*BK-version comes with a RF deck only</a:t>
          </a:r>
          <a:endParaRPr lang="en-US" sz="7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1244099</xdr:colOff>
      <xdr:row>5</xdr:row>
      <xdr:rowOff>160020</xdr:rowOff>
    </xdr:from>
    <xdr:to>
      <xdr:col>1</xdr:col>
      <xdr:colOff>3296115</xdr:colOff>
      <xdr:row>5</xdr:row>
      <xdr:rowOff>3232201</xdr:rowOff>
    </xdr:to>
    <xdr:sp macro="" textlink="">
      <xdr:nvSpPr>
        <xdr:cNvPr id="28" name="Text Box 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>
          <a:spLocks noChangeArrowheads="1"/>
        </xdr:cNvSpPr>
      </xdr:nvSpPr>
      <xdr:spPr bwMode="auto">
        <a:xfrm>
          <a:off x="2272799" y="1287780"/>
          <a:ext cx="2052016" cy="307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GENERAL FEATURES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50 W (136-174 MHz) Models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45 W (380-470, 450-520 MHz) Models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35 W (700/800 MHz) Models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1024 CH-GID / 128 Zones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Full Color 2.55" (154 x 422 pixels) TFT Display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Multi-line Text Display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Function/Status Icons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Multi-Language Display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Date &amp; 12/24 Hour Time Clock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Transmit/Busy/Call Alert/Warn LED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Emergency/AUX Key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 Speaker Audio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DB-25 Accessory Connector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Multi Digital Protocol 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 Features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Built-in GPS Receiver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Module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56-bit DES Encryption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(4 keys programmable by KPG-D1(N)K)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Mobile Relay Station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(DMR Mode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Cross Band Repeater (Only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Active Noise Reduction (ANR)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• KPG-D1N Windows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FPU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Flash Firmware Upgrading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MIL-STD-810 C/D/E/F/G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IP54/55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3276601</xdr:colOff>
      <xdr:row>5</xdr:row>
      <xdr:rowOff>160184</xdr:rowOff>
    </xdr:from>
    <xdr:to>
      <xdr:col>3</xdr:col>
      <xdr:colOff>708661</xdr:colOff>
      <xdr:row>5</xdr:row>
      <xdr:rowOff>5196256</xdr:rowOff>
    </xdr:to>
    <xdr:sp macro="" textlink="">
      <xdr:nvSpPr>
        <xdr:cNvPr id="29" name="Text Box 7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>
          <a:spLocks noChangeArrowheads="1"/>
        </xdr:cNvSpPr>
      </xdr:nvSpPr>
      <xdr:spPr bwMode="auto">
        <a:xfrm>
          <a:off x="4305301" y="1287944"/>
          <a:ext cx="1859280" cy="5036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NXDN</a:t>
          </a:r>
          <a:r>
            <a:rPr kumimoji="0" lang="en-US" sz="800" b="1" i="0" u="none" strike="noStrike" kern="0" cap="none" spc="0" normalizeH="0" baseline="3000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Conventional0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NXDN</a:t>
          </a:r>
          <a:r>
            <a:rPr lang="en-US" sz="700" b="0" i="0" baseline="30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TYPE-C (Gen1/Gen2) Trunking (except 700MHz)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AMBE+2™ VOCODER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6.25 &amp; 12.5 kHz Channels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Alias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Programming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(requires KPG-180AP OTAP Manager Software)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Paging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All Group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Status Messaging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Remote Stun/Kill/Check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Short &amp; Long Data Messages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GPS Location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Scrambler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DMR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II Conventional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Auto Slot Select (DASS)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AMBE+2™VOCODER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12.5 kHz Channels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Call Interrupt (Direct &amp; Repeater Mode)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Paging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Emergency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All Group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Late Entry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Status Messaging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Remote Control by Subscriber Units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ARC4 Encryption Optional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Site Roaming </a:t>
          </a:r>
          <a:endParaRPr kumimoji="0" lang="en-US" sz="7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ANALOG MODE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Conventional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LTR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FleetSync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/II: PTT ID ANI, Caller ID Display,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  Selective/Group Call, Emergency Status,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  Text Messages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MDC-1200: PTT ID ANI, Caller ID Display,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  Emergency, Radio Check &amp; Inhibit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QT / DQT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Two-Tone (Conventional Zones Only)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DTMF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Voice Inversion Scrambler</a:t>
          </a:r>
        </a:p>
      </xdr:txBody>
    </xdr:sp>
    <xdr:clientData/>
  </xdr:twoCellAnchor>
  <xdr:twoCellAnchor>
    <xdr:from>
      <xdr:col>1</xdr:col>
      <xdr:colOff>1253624</xdr:colOff>
      <xdr:row>5</xdr:row>
      <xdr:rowOff>3282314</xdr:rowOff>
    </xdr:from>
    <xdr:to>
      <xdr:col>1</xdr:col>
      <xdr:colOff>3084443</xdr:colOff>
      <xdr:row>5</xdr:row>
      <xdr:rowOff>4238041</xdr:rowOff>
    </xdr:to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>
          <a:spLocks noChangeArrowheads="1"/>
        </xdr:cNvSpPr>
      </xdr:nvSpPr>
      <xdr:spPr bwMode="auto">
        <a:xfrm>
          <a:off x="2282324" y="4410074"/>
          <a:ext cx="1830819" cy="955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7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Multi Digital Protocol can be used for two(2) of the three(3) Digital Protocols set by programming software. P25/DMR Digital Protocols are options.</a:t>
          </a:r>
        </a:p>
        <a:p>
          <a:endParaRPr lang="en-US" sz="7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7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Requires </a:t>
          </a:r>
          <a:r>
            <a:rPr lang="en-US" sz="700" b="1" i="1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L-5023</a:t>
          </a:r>
          <a:r>
            <a:rPr lang="en-US" sz="7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DB25 Cable between Decks.</a:t>
          </a:r>
          <a:endParaRPr lang="en-US" sz="6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2568440</xdr:colOff>
      <xdr:row>6</xdr:row>
      <xdr:rowOff>231251</xdr:rowOff>
    </xdr:from>
    <xdr:to>
      <xdr:col>3</xdr:col>
      <xdr:colOff>716448</xdr:colOff>
      <xdr:row>6</xdr:row>
      <xdr:rowOff>1731066</xdr:rowOff>
    </xdr:to>
    <xdr:sp macro="" textlink="">
      <xdr:nvSpPr>
        <xdr:cNvPr id="31" name="Text Box 7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>
          <a:spLocks noChangeArrowheads="1"/>
        </xdr:cNvSpPr>
      </xdr:nvSpPr>
      <xdr:spPr bwMode="auto">
        <a:xfrm>
          <a:off x="3597140" y="6555851"/>
          <a:ext cx="2575228" cy="149981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t>MOUNTING &amp; REMOTE CONFIGURATIONS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6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(Order L-5029~L-5038 for KENWOOD Factory assembling</a:t>
          </a:r>
          <a:r>
            <a:rPr kumimoji="0" lang="en-US" altLang="ja-JP" sz="5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00" b="1" i="0" u="none" strike="noStrike" kern="0" cap="none" spc="0" normalizeH="0" baseline="0" noProof="0">
            <a:ln>
              <a:noFill/>
            </a:ln>
            <a:solidFill>
              <a:srgbClr val="4F81BD">
                <a:lumMod val="50000"/>
              </a:srgbClr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KCH-20R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Featured Control Head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KCH-21R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Handheld Control Head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Single Remote Control Head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KRK Kit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KCT-71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or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KCT-77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Cable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Dual Remote Control Heads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KCH-19/20R/21R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KRK Kit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KCT-71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or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KCT-77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Cables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Multiple RF Decks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KRK Kit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KCT-71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or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KCT-77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Control Cable +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KWD-5004MR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License Key Activation required*)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* ONLY for the radios with S/N: B5900000 or earlier.</a:t>
          </a:r>
        </a:p>
      </xdr:txBody>
    </xdr:sp>
    <xdr:clientData/>
  </xdr:twoCellAnchor>
  <xdr:twoCellAnchor>
    <xdr:from>
      <xdr:col>0</xdr:col>
      <xdr:colOff>96570</xdr:colOff>
      <xdr:row>6</xdr:row>
      <xdr:rowOff>1287565</xdr:rowOff>
    </xdr:from>
    <xdr:to>
      <xdr:col>1</xdr:col>
      <xdr:colOff>2575560</xdr:colOff>
      <xdr:row>6</xdr:row>
      <xdr:rowOff>2781300</xdr:rowOff>
    </xdr:to>
    <xdr:sp macro="" textlink="">
      <xdr:nvSpPr>
        <xdr:cNvPr id="32" name="Text Box 7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>
          <a:spLocks noChangeArrowheads="1"/>
        </xdr:cNvSpPr>
      </xdr:nvSpPr>
      <xdr:spPr bwMode="auto">
        <a:xfrm>
          <a:off x="96570" y="7612165"/>
          <a:ext cx="3507690" cy="1493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DIGITAL – P25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•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KWD-5100CV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 License Key Activation required)</a:t>
          </a: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1 Trunking Features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Phase 2 Trunking Features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KWD-5100CV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5101TR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5102TR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OTAR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Trunking OTAR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KWD-5103RK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&amp; 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5106DT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Conventional Voting Scan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KWD-5105VT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Packet Data required for Trunked OTAR/GPS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KWD-5106DT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Keys Activation required)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Link Layer Authenication (Phase 1 Trunking and  KWD-AE3x Encryption Board Required)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6</xdr:row>
      <xdr:rowOff>15240</xdr:rowOff>
    </xdr:from>
    <xdr:to>
      <xdr:col>4</xdr:col>
      <xdr:colOff>7620</xdr:colOff>
      <xdr:row>6</xdr:row>
      <xdr:rowOff>142295</xdr:rowOff>
    </xdr:to>
    <xdr:sp macro="" textlink="">
      <xdr:nvSpPr>
        <xdr:cNvPr id="33" name="Text Box 7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>
          <a:spLocks noChangeArrowheads="1"/>
        </xdr:cNvSpPr>
      </xdr:nvSpPr>
      <xdr:spPr bwMode="auto">
        <a:xfrm>
          <a:off x="0" y="6339840"/>
          <a:ext cx="6187440" cy="127055"/>
        </a:xfrm>
        <a:prstGeom prst="rect">
          <a:avLst/>
        </a:prstGeom>
        <a:solidFill>
          <a:srgbClr val="1F497D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OPTIONAL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97327</xdr:colOff>
      <xdr:row>6</xdr:row>
      <xdr:rowOff>209488</xdr:rowOff>
    </xdr:from>
    <xdr:to>
      <xdr:col>1</xdr:col>
      <xdr:colOff>2484121</xdr:colOff>
      <xdr:row>6</xdr:row>
      <xdr:rowOff>1318259</xdr:rowOff>
    </xdr:to>
    <xdr:sp macro="" textlink="">
      <xdr:nvSpPr>
        <xdr:cNvPr id="34" name="Text Box 7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>
          <a:spLocks noChangeArrowheads="1"/>
        </xdr:cNvSpPr>
      </xdr:nvSpPr>
      <xdr:spPr bwMode="auto">
        <a:xfrm>
          <a:off x="97327" y="6534088"/>
          <a:ext cx="3415494" cy="1108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GENERAL FEATURES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4000 Channel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KWD-5000CH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Front Panel Programming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KWD-5001FP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 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microSD/microSDHC Memory Card Slot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KWD-5002SD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Bluetooth® Module for Data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KWD-5003BT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Remote Control by Subscriber Units (KWD-5007RC License Key Activation required)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256-bit AES Encryption (</a:t>
          </a:r>
          <a:r>
            <a:rPr kumimoji="0" lang="en-US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KWD-AE30K/31K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Encryption Module required)</a:t>
          </a:r>
        </a:p>
      </xdr:txBody>
    </xdr:sp>
    <xdr:clientData/>
  </xdr:twoCellAnchor>
  <xdr:oneCellAnchor>
    <xdr:from>
      <xdr:col>1</xdr:col>
      <xdr:colOff>3580833</xdr:colOff>
      <xdr:row>6</xdr:row>
      <xdr:rowOff>1836255</xdr:rowOff>
    </xdr:from>
    <xdr:ext cx="1374072" cy="868188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33" y="8160855"/>
          <a:ext cx="1374072" cy="868188"/>
        </a:xfrm>
        <a:prstGeom prst="rect">
          <a:avLst/>
        </a:prstGeom>
      </xdr:spPr>
    </xdr:pic>
    <xdr:clientData/>
  </xdr:oneCellAnchor>
  <xdr:twoCellAnchor>
    <xdr:from>
      <xdr:col>0</xdr:col>
      <xdr:colOff>85725</xdr:colOff>
      <xdr:row>6</xdr:row>
      <xdr:rowOff>2818820</xdr:rowOff>
    </xdr:from>
    <xdr:to>
      <xdr:col>1</xdr:col>
      <xdr:colOff>3233749</xdr:colOff>
      <xdr:row>6</xdr:row>
      <xdr:rowOff>3162266</xdr:rowOff>
    </xdr:to>
    <xdr:sp macro="" textlink="">
      <xdr:nvSpPr>
        <xdr:cNvPr id="36" name="Text Box 7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>
          <a:spLocks noChangeArrowheads="1"/>
        </xdr:cNvSpPr>
      </xdr:nvSpPr>
      <xdr:spPr bwMode="auto">
        <a:xfrm>
          <a:off x="85725" y="9143420"/>
          <a:ext cx="4176724" cy="343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DMR MODE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2 Conventional Features (</a:t>
          </a:r>
          <a:r>
            <a:rPr kumimoji="0" lang="en-US" altLang="ja-JP" sz="7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KWD-5300CV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License Key Activation required)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575099</xdr:colOff>
      <xdr:row>41</xdr:row>
      <xdr:rowOff>175261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9"/>
        <a:stretch/>
      </xdr:blipFill>
      <xdr:spPr bwMode="auto">
        <a:xfrm>
          <a:off x="0" y="12672060"/>
          <a:ext cx="5246159" cy="383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124240</xdr:colOff>
      <xdr:row>149</xdr:row>
      <xdr:rowOff>66261</xdr:rowOff>
    </xdr:from>
    <xdr:ext cx="1894427" cy="1262734"/>
    <xdr:pic>
      <xdr:nvPicPr>
        <xdr:cNvPr id="39" name="Picture 38" descr="C:\Users\kabe\Pictures\NX5000\sara_sara.png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40" y="41366661"/>
          <a:ext cx="1894427" cy="1262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166314</xdr:colOff>
      <xdr:row>154</xdr:row>
      <xdr:rowOff>116622</xdr:rowOff>
    </xdr:from>
    <xdr:to>
      <xdr:col>1</xdr:col>
      <xdr:colOff>954405</xdr:colOff>
      <xdr:row>157</xdr:row>
      <xdr:rowOff>175260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66314" y="47048202"/>
          <a:ext cx="1816791" cy="607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700" b="1"/>
            <a:t>Note:  KPT-300LMC is compatible with Windows Vista/7/8/8.1/10</a:t>
          </a:r>
          <a:r>
            <a:rPr lang="en-US" sz="700" b="1" baseline="0"/>
            <a:t> Only.  Windows XP is not supported.  </a:t>
          </a:r>
          <a:endParaRPr lang="en-US" sz="700" b="1"/>
        </a:p>
      </xdr:txBody>
    </xdr:sp>
    <xdr:clientData/>
  </xdr:twoCellAnchor>
  <xdr:twoCellAnchor>
    <xdr:from>
      <xdr:col>1</xdr:col>
      <xdr:colOff>1010478</xdr:colOff>
      <xdr:row>149</xdr:row>
      <xdr:rowOff>24850</xdr:rowOff>
    </xdr:from>
    <xdr:to>
      <xdr:col>4</xdr:col>
      <xdr:colOff>49696</xdr:colOff>
      <xdr:row>159</xdr:row>
      <xdr:rowOff>0</xdr:rowOff>
    </xdr:to>
    <xdr:sp macro="" textlink="">
      <xdr:nvSpPr>
        <xdr:cNvPr id="41" name="Text Box 7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>
          <a:spLocks noChangeArrowheads="1"/>
        </xdr:cNvSpPr>
      </xdr:nvSpPr>
      <xdr:spPr bwMode="auto">
        <a:xfrm>
          <a:off x="2107758" y="41325250"/>
          <a:ext cx="4754218" cy="175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1200" b="1" baseline="0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KPT-300LMC</a:t>
          </a:r>
          <a:endParaRPr lang="en-US" altLang="ja-JP" sz="1200" b="1" baseline="0">
            <a:solidFill>
              <a:schemeClr val="accent1">
                <a:lumMod val="50000"/>
              </a:schemeClr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en-US" sz="12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             </a:t>
          </a:r>
          <a:r>
            <a:rPr lang="en-US" sz="1200" b="1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License Management Client</a:t>
          </a:r>
        </a:p>
        <a:p>
          <a:pPr algn="l"/>
          <a:endParaRPr lang="en-US" sz="6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KPT-300LMC is a</a:t>
          </a:r>
          <a:r>
            <a:rPr lang="en-US" sz="800" b="0" i="0" u="non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800" b="0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required</a:t>
          </a:r>
          <a:r>
            <a:rPr lang="en-US" sz="800" b="0" i="0" u="non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software package that is used to authenticate </a:t>
          </a:r>
          <a:r>
            <a:rPr lang="en-US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software</a:t>
          </a: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(FPU)</a:t>
          </a:r>
        </a:p>
        <a:p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and </a:t>
          </a:r>
          <a:r>
            <a:rPr lang="en-US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radio feature license </a:t>
          </a: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keys for the NX-5000 Series radios. </a:t>
          </a:r>
          <a:b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KPT-300LMC is available as a free download from Kenwood Tools and is also supplied</a:t>
          </a:r>
        </a:p>
        <a:p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with applicable software, such as KPG-D1NK, KAS-12, and KPG-AE1/DE1.</a:t>
          </a:r>
          <a:b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1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800" b="1" i="0" u="sng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</a:t>
          </a:r>
          <a:r>
            <a:rPr lang="en-US" sz="800" b="0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A license key is required for the KPT-300LMC to authenticate the software </a:t>
          </a:r>
          <a:br>
            <a:rPr lang="en-US" sz="800" b="0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0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prior to use.  To receive a license key, complete the enclosed "</a:t>
          </a:r>
          <a:r>
            <a:rPr lang="en-US" sz="800" b="1" i="0" u="sng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Account Request Form"</a:t>
          </a:r>
          <a:r>
            <a:rPr lang="en-US" sz="800" b="0" i="0" u="sng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r>
            <a:rPr lang="en-US" sz="800" b="0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and return to the Land Mobile Order Desk.  </a:t>
          </a:r>
          <a:br>
            <a:rPr lang="en-US" sz="800" b="0" i="0" baseline="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lang="en-US" sz="800" b="0" i="0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License Keys will be E-Mailed to the address provided on the Account Request Form.  </a:t>
          </a:r>
        </a:p>
        <a:p>
          <a: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A hard copy will follow by mail for your records</a:t>
          </a:r>
          <a:r>
            <a:rPr lang="en-US" sz="800" b="0" i="0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 </a:t>
          </a:r>
          <a:endParaRPr lang="en-US" sz="8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endParaRPr lang="en-US" sz="8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1</xdr:col>
      <xdr:colOff>1143000</xdr:colOff>
      <xdr:row>149</xdr:row>
      <xdr:rowOff>24848</xdr:rowOff>
    </xdr:from>
    <xdr:ext cx="402580" cy="360708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" y="41325248"/>
          <a:ext cx="402580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</xdr:colOff>
      <xdr:row>148</xdr:row>
      <xdr:rowOff>22523</xdr:rowOff>
    </xdr:from>
    <xdr:to>
      <xdr:col>1</xdr:col>
      <xdr:colOff>2293621</xdr:colOff>
      <xdr:row>149</xdr:row>
      <xdr:rowOff>198121</xdr:rowOff>
    </xdr:to>
    <xdr:sp macro="" textlink="">
      <xdr:nvSpPr>
        <xdr:cNvPr id="52" name="Text Box 7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>
          <a:spLocks noChangeArrowheads="1"/>
        </xdr:cNvSpPr>
      </xdr:nvSpPr>
      <xdr:spPr bwMode="auto">
        <a:xfrm>
          <a:off x="1" y="44233763"/>
          <a:ext cx="3322320" cy="1516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12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Hands-free operation</a:t>
          </a:r>
        </a:p>
        <a:p>
          <a:r>
            <a:rPr lang="en-US" sz="12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</a:t>
          </a:r>
          <a: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 promote driver safety and meet hands-free regulations in certain regions,</a:t>
          </a:r>
        </a:p>
        <a:p>
          <a: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NX-5000 series mobile offers external microphone and PTT as options.</a:t>
          </a:r>
          <a:b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8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700" b="1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Connecting to the radio via DB25 terminal on backside of RF Deck</a:t>
          </a:r>
        </a:p>
        <a:p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or via optional KCT-72 "Connection Cable" on backside of KCH-19M and KCH-20R*.</a:t>
          </a:r>
        </a:p>
        <a:p>
          <a:endParaRPr lang="en-US" sz="4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KCT-73MIC is not compatible with other NX/TK-mobile radios.</a:t>
          </a:r>
        </a:p>
        <a:p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</a:t>
          </a:r>
        </a:p>
      </xdr:txBody>
    </xdr:sp>
    <xdr:clientData/>
  </xdr:twoCellAnchor>
  <xdr:twoCellAnchor>
    <xdr:from>
      <xdr:col>1</xdr:col>
      <xdr:colOff>2385060</xdr:colOff>
      <xdr:row>147</xdr:row>
      <xdr:rowOff>144780</xdr:rowOff>
    </xdr:from>
    <xdr:to>
      <xdr:col>3</xdr:col>
      <xdr:colOff>721896</xdr:colOff>
      <xdr:row>148</xdr:row>
      <xdr:rowOff>1263181</xdr:rowOff>
    </xdr:to>
    <xdr:grpSp>
      <xdr:nvGrpSpPr>
        <xdr:cNvPr id="62" name="Group 43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GrpSpPr/>
      </xdr:nvGrpSpPr>
      <xdr:grpSpPr>
        <a:xfrm>
          <a:off x="3413760" y="44721780"/>
          <a:ext cx="2764056" cy="1301281"/>
          <a:chOff x="1308665" y="24665609"/>
          <a:chExt cx="2549357" cy="1192696"/>
        </a:xfrm>
      </xdr:grpSpPr>
      <xdr:pic>
        <xdr:nvPicPr>
          <xdr:cNvPr id="63" name="図 9">
            <a:extLst>
              <a:ext uri="{FF2B5EF4-FFF2-40B4-BE49-F238E27FC236}">
                <a16:creationId xmlns:a16="http://schemas.microsoft.com/office/drawing/2014/main" id="{00000000-0008-0000-1200-00003F000000}"/>
              </a:ext>
            </a:extLst>
          </xdr:cNvPr>
          <xdr:cNvPicPr/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95637" y="24806415"/>
            <a:ext cx="505240" cy="438978"/>
          </a:xfrm>
          <a:prstGeom prst="rect">
            <a:avLst/>
          </a:prstGeom>
        </xdr:spPr>
      </xdr:pic>
      <xdr:pic>
        <xdr:nvPicPr>
          <xdr:cNvPr id="64" name="図 12">
            <a:extLst>
              <a:ext uri="{FF2B5EF4-FFF2-40B4-BE49-F238E27FC236}">
                <a16:creationId xmlns:a16="http://schemas.microsoft.com/office/drawing/2014/main" id="{00000000-0008-0000-1200-000040000000}"/>
              </a:ext>
            </a:extLst>
          </xdr:cNvPr>
          <xdr:cNvPicPr/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1976" y="25344780"/>
            <a:ext cx="646046" cy="513523"/>
          </a:xfrm>
          <a:prstGeom prst="rect">
            <a:avLst/>
          </a:prstGeom>
        </xdr:spPr>
      </xdr:pic>
      <xdr:pic>
        <xdr:nvPicPr>
          <xdr:cNvPr id="65" name="図 17">
            <a:extLst>
              <a:ext uri="{FF2B5EF4-FFF2-40B4-BE49-F238E27FC236}">
                <a16:creationId xmlns:a16="http://schemas.microsoft.com/office/drawing/2014/main" id="{00000000-0008-0000-1200-000041000000}"/>
              </a:ext>
            </a:extLst>
          </xdr:cNvPr>
          <xdr:cNvPicPr/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8665" y="24690458"/>
            <a:ext cx="1557131" cy="1167847"/>
          </a:xfrm>
          <a:prstGeom prst="rect">
            <a:avLst/>
          </a:prstGeom>
        </xdr:spPr>
      </xdr:pic>
      <xdr:sp macro="" textlink="">
        <xdr:nvSpPr>
          <xdr:cNvPr id="66" name="TextBox 25">
            <a:extLst>
              <a:ext uri="{FF2B5EF4-FFF2-40B4-BE49-F238E27FC236}">
                <a16:creationId xmlns:a16="http://schemas.microsoft.com/office/drawing/2014/main" id="{00000000-0008-0000-1200-000042000000}"/>
              </a:ext>
            </a:extLst>
          </xdr:cNvPr>
          <xdr:cNvSpPr txBox="1"/>
        </xdr:nvSpPr>
        <xdr:spPr>
          <a:xfrm>
            <a:off x="2883417" y="24665609"/>
            <a:ext cx="877958" cy="2650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7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KCT-73MIC</a:t>
            </a:r>
          </a:p>
        </xdr:txBody>
      </xdr:sp>
      <xdr:sp macro="" textlink="">
        <xdr:nvSpPr>
          <xdr:cNvPr id="67" name="TextBox 26">
            <a:extLst>
              <a:ext uri="{FF2B5EF4-FFF2-40B4-BE49-F238E27FC236}">
                <a16:creationId xmlns:a16="http://schemas.microsoft.com/office/drawing/2014/main" id="{00000000-0008-0000-1200-000043000000}"/>
              </a:ext>
            </a:extLst>
          </xdr:cNvPr>
          <xdr:cNvSpPr txBox="1"/>
        </xdr:nvSpPr>
        <xdr:spPr>
          <a:xfrm>
            <a:off x="2886796" y="25182443"/>
            <a:ext cx="877958" cy="2650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7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KCT-74PTT</a:t>
            </a:r>
          </a:p>
        </xdr:txBody>
      </xdr:sp>
      <xdr:cxnSp macro="">
        <xdr:nvCxnSpPr>
          <xdr:cNvPr id="68" name="Straight Connector 30">
            <a:extLst>
              <a:ext uri="{FF2B5EF4-FFF2-40B4-BE49-F238E27FC236}">
                <a16:creationId xmlns:a16="http://schemas.microsoft.com/office/drawing/2014/main" id="{00000000-0008-0000-1200-000044000000}"/>
              </a:ext>
            </a:extLst>
          </xdr:cNvPr>
          <xdr:cNvCxnSpPr/>
        </xdr:nvCxnSpPr>
        <xdr:spPr>
          <a:xfrm flipV="1">
            <a:off x="2065696" y="24806414"/>
            <a:ext cx="120618" cy="235227"/>
          </a:xfrm>
          <a:prstGeom prst="line">
            <a:avLst/>
          </a:prstGeom>
          <a:ln w="12700">
            <a:solidFill>
              <a:sysClr val="windowText" lastClr="000000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Straight Connector 32">
            <a:extLst>
              <a:ext uri="{FF2B5EF4-FFF2-40B4-BE49-F238E27FC236}">
                <a16:creationId xmlns:a16="http://schemas.microsoft.com/office/drawing/2014/main" id="{00000000-0008-0000-1200-000045000000}"/>
              </a:ext>
            </a:extLst>
          </xdr:cNvPr>
          <xdr:cNvCxnSpPr>
            <a:endCxn id="66" idx="1"/>
          </xdr:cNvCxnSpPr>
        </xdr:nvCxnSpPr>
        <xdr:spPr>
          <a:xfrm flipV="1">
            <a:off x="2177956" y="24798131"/>
            <a:ext cx="705461" cy="1"/>
          </a:xfrm>
          <a:prstGeom prst="line">
            <a:avLst/>
          </a:prstGeom>
          <a:ln w="12700">
            <a:solidFill>
              <a:sysClr val="windowText" lastClr="000000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Straight Connector 35">
            <a:extLst>
              <a:ext uri="{FF2B5EF4-FFF2-40B4-BE49-F238E27FC236}">
                <a16:creationId xmlns:a16="http://schemas.microsoft.com/office/drawing/2014/main" id="{00000000-0008-0000-1200-000046000000}"/>
              </a:ext>
            </a:extLst>
          </xdr:cNvPr>
          <xdr:cNvCxnSpPr/>
        </xdr:nvCxnSpPr>
        <xdr:spPr>
          <a:xfrm>
            <a:off x="2529018" y="25311653"/>
            <a:ext cx="434645" cy="0"/>
          </a:xfrm>
          <a:prstGeom prst="line">
            <a:avLst/>
          </a:prstGeom>
          <a:ln w="12700">
            <a:solidFill>
              <a:sysClr val="windowText" lastClr="000000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0</xdr:col>
      <xdr:colOff>156121</xdr:colOff>
      <xdr:row>0</xdr:row>
      <xdr:rowOff>84925</xdr:rowOff>
    </xdr:from>
    <xdr:to>
      <xdr:col>0</xdr:col>
      <xdr:colOff>952501</xdr:colOff>
      <xdr:row>1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21" y="267805"/>
          <a:ext cx="796380" cy="12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165735</xdr:colOff>
      <xdr:row>1</xdr:row>
      <xdr:rowOff>132670</xdr:rowOff>
    </xdr:from>
    <xdr:to>
      <xdr:col>0</xdr:col>
      <xdr:colOff>523412</xdr:colOff>
      <xdr:row>2</xdr:row>
      <xdr:rowOff>135342</xdr:rowOff>
    </xdr:to>
    <xdr:pic>
      <xdr:nvPicPr>
        <xdr:cNvPr id="6" name="図 42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9F2E9"/>
            </a:clrFrom>
            <a:clrTo>
              <a:srgbClr val="F9F2E9">
                <a:alpha val="0"/>
              </a:srgbClr>
            </a:clrTo>
          </a:clrChange>
        </a:blip>
        <a:srcRect l="26427" t="28096" r="26877" b="31021"/>
        <a:stretch/>
      </xdr:blipFill>
      <xdr:spPr>
        <a:xfrm>
          <a:off x="165735" y="498430"/>
          <a:ext cx="357677" cy="185552"/>
        </a:xfrm>
        <a:prstGeom prst="rect">
          <a:avLst/>
        </a:prstGeom>
      </xdr:spPr>
    </xdr:pic>
    <xdr:clientData/>
  </xdr:twoCellAnchor>
  <xdr:twoCellAnchor>
    <xdr:from>
      <xdr:col>1</xdr:col>
      <xdr:colOff>1285462</xdr:colOff>
      <xdr:row>4</xdr:row>
      <xdr:rowOff>0</xdr:rowOff>
    </xdr:from>
    <xdr:to>
      <xdr:col>4</xdr:col>
      <xdr:colOff>1241</xdr:colOff>
      <xdr:row>4</xdr:row>
      <xdr:rowOff>159868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>
          <a:spLocks noChangeArrowheads="1"/>
        </xdr:cNvSpPr>
      </xdr:nvSpPr>
      <xdr:spPr bwMode="auto">
        <a:xfrm>
          <a:off x="2314162" y="967740"/>
          <a:ext cx="3866899" cy="159868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8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STANDARD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1292881</xdr:colOff>
      <xdr:row>6</xdr:row>
      <xdr:rowOff>0</xdr:rowOff>
    </xdr:from>
    <xdr:to>
      <xdr:col>4</xdr:col>
      <xdr:colOff>8660</xdr:colOff>
      <xdr:row>6</xdr:row>
      <xdr:rowOff>169393</xdr:rowOff>
    </xdr:to>
    <xdr:sp macro="" textlink="">
      <xdr:nvSpPr>
        <xdr:cNvPr id="12" name="Text Box 7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>
          <a:spLocks noChangeArrowheads="1"/>
        </xdr:cNvSpPr>
      </xdr:nvSpPr>
      <xdr:spPr bwMode="auto">
        <a:xfrm>
          <a:off x="2321581" y="6324600"/>
          <a:ext cx="3866899" cy="169393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sz="800" b="1" i="0" u="none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OPTIONAL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32</xdr:row>
      <xdr:rowOff>1</xdr:rowOff>
    </xdr:from>
    <xdr:to>
      <xdr:col>3</xdr:col>
      <xdr:colOff>538368</xdr:colOff>
      <xdr:row>37</xdr:row>
      <xdr:rowOff>1165861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pSpPr/>
      </xdr:nvGrpSpPr>
      <xdr:grpSpPr>
        <a:xfrm>
          <a:off x="0" y="12565381"/>
          <a:ext cx="5994288" cy="1996440"/>
          <a:chOff x="66262" y="9269480"/>
          <a:chExt cx="6236803" cy="1870628"/>
        </a:xfrm>
      </xdr:grpSpPr>
      <xdr:pic>
        <xdr:nvPicPr>
          <xdr:cNvPr id="21" name="Picture 20" descr="C:\Users\kabe\Pictures\NX5000\sara_sara.png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058" y="9363852"/>
            <a:ext cx="1894427" cy="1237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Text Box 7">
            <a:extLst>
              <a:ext uri="{FF2B5EF4-FFF2-40B4-BE49-F238E27FC236}">
                <a16:creationId xmlns:a16="http://schemas.microsoft.com/office/drawing/2014/main" id="{00000000-0008-0000-13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1260" y="9269480"/>
            <a:ext cx="4331805" cy="18706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r>
              <a:rPr lang="en-US" altLang="ja-JP" sz="1200" b="1" baseline="0">
                <a:solidFill>
                  <a:schemeClr val="accent1">
                    <a:lumMod val="50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KPT-300LMC</a:t>
            </a:r>
            <a:endParaRPr lang="en-US" altLang="ja-JP" sz="12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/>
            <a:r>
              <a:rPr lang="en-US" sz="1200" b="0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              </a:t>
            </a:r>
            <a:r>
              <a:rPr lang="en-US" sz="1200" b="1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License Management Client</a:t>
            </a:r>
          </a:p>
          <a:p>
            <a:pPr algn="l"/>
            <a:endParaRPr lang="en-US" sz="6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u="sng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required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 package that is used to authenticate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(FPU)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radio feature license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keys for the NX-5000 Series radios. 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available as a free download from Kenwood Tools and is also supplied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with applicable software, such as KPG-D1NK, KAS-12, and KPG-AE1/DE1.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1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</a:t>
            </a: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A license key is required for the KPT-300LMC to authenticate the software </a:t>
            </a:r>
            <a:b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prior to use.  To receive a license key, complete the enclosed "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Account Request Form"</a:t>
            </a:r>
            <a:r>
              <a:rPr lang="en-US" sz="800" b="0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</a:p>
          <a:p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return to the Land Mobile Order Desk.  </a:t>
            </a:r>
            <a:br>
              <a:rPr lang="en-US" sz="800" b="0" i="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License Keys will be E-Mailed to the address provided on the Account Request Form.  </a:t>
            </a:r>
          </a:p>
          <a:p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 hard copy will follow by mail for your records</a:t>
            </a:r>
            <a: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  </a:t>
            </a:r>
            <a:endPara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endParaRPr lang="en-US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13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220" y="9280247"/>
            <a:ext cx="402580" cy="360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1300-000018000000}"/>
              </a:ext>
            </a:extLst>
          </xdr:cNvPr>
          <xdr:cNvSpPr txBox="1"/>
        </xdr:nvSpPr>
        <xdr:spPr>
          <a:xfrm>
            <a:off x="66262" y="10651435"/>
            <a:ext cx="1877585" cy="430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700" b="1"/>
              <a:t>Note:  KPT-300LMC is compatible with Windows Vista/7/8/8.1/10</a:t>
            </a:r>
            <a:r>
              <a:rPr lang="en-US" sz="700" b="1" baseline="0"/>
              <a:t> Only.  Windows XP is not supported.  </a:t>
            </a:r>
            <a:endParaRPr lang="en-US" sz="700" b="1"/>
          </a:p>
        </xdr:txBody>
      </xdr:sp>
    </xdr:grpSp>
    <xdr:clientData/>
  </xdr:twoCellAnchor>
  <xdr:twoCellAnchor>
    <xdr:from>
      <xdr:col>0</xdr:col>
      <xdr:colOff>731520</xdr:colOff>
      <xdr:row>0</xdr:row>
      <xdr:rowOff>38100</xdr:rowOff>
    </xdr:from>
    <xdr:to>
      <xdr:col>3</xdr:col>
      <xdr:colOff>624727</xdr:colOff>
      <xdr:row>3</xdr:row>
      <xdr:rowOff>123152</xdr:rowOff>
    </xdr:to>
    <xdr:sp macro="" textlink="">
      <xdr:nvSpPr>
        <xdr:cNvPr id="27" name="Text Box 22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>
          <a:spLocks noChangeArrowheads="1"/>
        </xdr:cNvSpPr>
      </xdr:nvSpPr>
      <xdr:spPr bwMode="auto">
        <a:xfrm>
          <a:off x="731520" y="220980"/>
          <a:ext cx="5349127" cy="633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NX-3200/3300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VHF/UHF</a:t>
          </a:r>
          <a:r>
            <a:rPr lang="en-US" altLang="ja-JP" sz="1400" b="0" i="0" strike="noStrike" baseline="0">
              <a:solidFill>
                <a:schemeClr val="bg1"/>
              </a:solidFill>
              <a:latin typeface="+mn-lt"/>
              <a:ea typeface="ＭＳ Ｐゴシック"/>
              <a:cs typeface="Arial"/>
            </a:rPr>
            <a:t> </a:t>
          </a: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Digital &amp; FM Analog Portable</a:t>
          </a: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Radios</a:t>
          </a:r>
        </a:p>
      </xdr:txBody>
    </xdr:sp>
    <xdr:clientData/>
  </xdr:twoCellAnchor>
  <xdr:twoCellAnchor>
    <xdr:from>
      <xdr:col>0</xdr:col>
      <xdr:colOff>0</xdr:colOff>
      <xdr:row>5</xdr:row>
      <xdr:rowOff>1659436</xdr:rowOff>
    </xdr:from>
    <xdr:to>
      <xdr:col>1</xdr:col>
      <xdr:colOff>1134744</xdr:colOff>
      <xdr:row>5</xdr:row>
      <xdr:rowOff>1835150</xdr:rowOff>
    </xdr:to>
    <xdr:sp macro="" textlink="">
      <xdr:nvSpPr>
        <xdr:cNvPr id="28" name="Text Box 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>
          <a:spLocks noChangeArrowheads="1"/>
        </xdr:cNvSpPr>
      </xdr:nvSpPr>
      <xdr:spPr bwMode="auto">
        <a:xfrm>
          <a:off x="0" y="2787196"/>
          <a:ext cx="2163444" cy="17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l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      Basic         Standard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Key      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Full Key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77204</xdr:colOff>
      <xdr:row>5</xdr:row>
      <xdr:rowOff>7620</xdr:rowOff>
    </xdr:from>
    <xdr:to>
      <xdr:col>0</xdr:col>
      <xdr:colOff>732453</xdr:colOff>
      <xdr:row>5</xdr:row>
      <xdr:rowOff>1601186</xdr:rowOff>
    </xdr:to>
    <xdr:pic>
      <xdr:nvPicPr>
        <xdr:cNvPr id="29" name="図 33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204" y="1135380"/>
          <a:ext cx="655249" cy="1593566"/>
        </a:xfrm>
        <a:prstGeom prst="rect">
          <a:avLst/>
        </a:prstGeom>
      </xdr:spPr>
    </xdr:pic>
    <xdr:clientData/>
  </xdr:twoCellAnchor>
  <xdr:twoCellAnchor editAs="oneCell">
    <xdr:from>
      <xdr:col>1</xdr:col>
      <xdr:colOff>401348</xdr:colOff>
      <xdr:row>5</xdr:row>
      <xdr:rowOff>24385</xdr:rowOff>
    </xdr:from>
    <xdr:to>
      <xdr:col>1</xdr:col>
      <xdr:colOff>1093330</xdr:colOff>
      <xdr:row>5</xdr:row>
      <xdr:rowOff>1606660</xdr:rowOff>
    </xdr:to>
    <xdr:pic>
      <xdr:nvPicPr>
        <xdr:cNvPr id="30" name="図 34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0048" y="1152145"/>
          <a:ext cx="691982" cy="1582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760347</xdr:colOff>
      <xdr:row>5</xdr:row>
      <xdr:rowOff>10780</xdr:rowOff>
    </xdr:from>
    <xdr:to>
      <xdr:col>1</xdr:col>
      <xdr:colOff>419248</xdr:colOff>
      <xdr:row>5</xdr:row>
      <xdr:rowOff>1593055</xdr:rowOff>
    </xdr:to>
    <xdr:pic>
      <xdr:nvPicPr>
        <xdr:cNvPr id="31" name="図 35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347" y="1138540"/>
          <a:ext cx="687601" cy="1582275"/>
        </a:xfrm>
        <a:prstGeom prst="rect">
          <a:avLst/>
        </a:prstGeom>
      </xdr:spPr>
    </xdr:pic>
    <xdr:clientData/>
  </xdr:twoCellAnchor>
  <xdr:twoCellAnchor>
    <xdr:from>
      <xdr:col>1</xdr:col>
      <xdr:colOff>1280160</xdr:colOff>
      <xdr:row>5</xdr:row>
      <xdr:rowOff>68580</xdr:rowOff>
    </xdr:from>
    <xdr:to>
      <xdr:col>1</xdr:col>
      <xdr:colOff>3185160</xdr:colOff>
      <xdr:row>5</xdr:row>
      <xdr:rowOff>4284052</xdr:rowOff>
    </xdr:to>
    <xdr:sp macro="" textlink="">
      <xdr:nvSpPr>
        <xdr:cNvPr id="32" name="Text Box 7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>
          <a:spLocks noChangeArrowheads="1"/>
        </xdr:cNvSpPr>
      </xdr:nvSpPr>
      <xdr:spPr bwMode="auto">
        <a:xfrm>
          <a:off x="2308860" y="1196340"/>
          <a:ext cx="1905000" cy="421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 W (136-174 MHz) Models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 W (400-520 MHz) Models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512 CH-GID / 128 Zones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• 64 CH-GID / 4 Zones (For Basic Models)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Basic Models (w/o LCD and keypad)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Standard Keypad Models (w/ LCD and D-pad/4key)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Full Keypad Models (w/ LCD and D-pad/12 key)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4-Line Basic Frame (2-Line Main/Sub-LCD, icon &amp; key guide)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5-Line Text Message Frame (3 Lines of Text, icon &amp; key guide)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Multi-Language Display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Date &amp; 12/24 Hour Time Clock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7-color Light Bar Indicator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Transmit/Busy/Call Alert/Warn LED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Remote Stun/Kill/Check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On/Off Volume Knob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16-Position Mechanical Selector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4-way Directional-pad (For Standard/Full Keypad)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Emergency Key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Side PF Keys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1W Speaker Audio</a:t>
          </a:r>
        </a:p>
        <a:p>
          <a:pPr algn="l"/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Dual Digital Protocol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endParaRPr lang="en-US" sz="700" b="0" i="0" u="none" strike="noStrike" baseline="30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Emergency Call Features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Built-in GPS Receiver / Antenna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</a:t>
          </a:r>
          <a:r>
            <a:rPr lang="en-US" sz="700" b="0" i="0" baseline="300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Module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Motion Sensor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Active Noise Reduction (ANR)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KPG-D3N Windows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®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FPU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Flash Firmware Upgrading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 Optional Software-based DES and AES .   Encryptions (Digital Only)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MIL-STD-810 C/D/E/F/G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IP54/55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Water &amp; Dust Intrusion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IP67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Immersion</a:t>
          </a:r>
        </a:p>
      </xdr:txBody>
    </xdr:sp>
    <xdr:clientData/>
  </xdr:twoCellAnchor>
  <xdr:twoCellAnchor>
    <xdr:from>
      <xdr:col>1</xdr:col>
      <xdr:colOff>3268981</xdr:colOff>
      <xdr:row>5</xdr:row>
      <xdr:rowOff>68740</xdr:rowOff>
    </xdr:from>
    <xdr:to>
      <xdr:col>3</xdr:col>
      <xdr:colOff>678181</xdr:colOff>
      <xdr:row>5</xdr:row>
      <xdr:rowOff>5105399</xdr:rowOff>
    </xdr:to>
    <xdr:sp macro="" textlink="">
      <xdr:nvSpPr>
        <xdr:cNvPr id="33" name="Text Box 7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>
          <a:spLocks noChangeArrowheads="1"/>
        </xdr:cNvSpPr>
      </xdr:nvSpPr>
      <xdr:spPr bwMode="auto">
        <a:xfrm>
          <a:off x="4297681" y="1196500"/>
          <a:ext cx="1836420" cy="5036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NXDN</a:t>
          </a:r>
          <a:r>
            <a:rPr kumimoji="0" lang="en-US" sz="800" b="1" i="0" u="none" strike="noStrike" kern="0" cap="none" spc="0" normalizeH="0" baseline="3000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NXDN® Conventional Standard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NXDN® TYPE-C (Gen1/Gen2) Trunking Optional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AMBE+2™ VOCODER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6.25 &amp; 12.5 kHz Channels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Alias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Programming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(requires KPG-180AP OTAP Manager Software)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Paging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All Group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Status Messaging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Remote Stun/Kill/Check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Short &amp; Long Data Messages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GPS Location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Scrambler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DMR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II Conventional Standard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Auto Slot Select (DASS)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AMBE+2™VOCODER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12.5 kHz Channels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Site Roaming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Call Interrupt (Direct &amp; Repeater Mode)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Paging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Emergency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All Group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Late Entry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Status Messaging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Remote Control by Subscriber Units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ARC4 Encryption (Option)</a:t>
          </a:r>
          <a:endParaRPr kumimoji="0" lang="en-US" sz="6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ANALOG MODE</a:t>
          </a:r>
        </a:p>
        <a:p>
          <a:endParaRPr lang="en-US" altLang="ja-JP" sz="200" baseline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Conventional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LTR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Zones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FleetSync</a:t>
          </a:r>
          <a:r>
            <a:rPr lang="en-US" altLang="ja-JP" sz="700" baseline="3000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/II: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Selective/Group Call, Emergency Status,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Text Messages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MDC-1200: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Emergency, Radio Check &amp; Inhibit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QT / DQT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Two-Tone (Conventional Zones Only)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DTMF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Voice Inversion Scrambler</a:t>
          </a:r>
        </a:p>
      </xdr:txBody>
    </xdr:sp>
    <xdr:clientData/>
  </xdr:twoCellAnchor>
  <xdr:twoCellAnchor>
    <xdr:from>
      <xdr:col>1</xdr:col>
      <xdr:colOff>1337310</xdr:colOff>
      <xdr:row>5</xdr:row>
      <xdr:rowOff>4442549</xdr:rowOff>
    </xdr:from>
    <xdr:to>
      <xdr:col>1</xdr:col>
      <xdr:colOff>3191371</xdr:colOff>
      <xdr:row>5</xdr:row>
      <xdr:rowOff>4965368</xdr:rowOff>
    </xdr:to>
    <xdr:sp macro="" textlink="">
      <xdr:nvSpPr>
        <xdr:cNvPr id="34" name="Text Box 7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>
          <a:spLocks noChangeArrowheads="1"/>
        </xdr:cNvSpPr>
      </xdr:nvSpPr>
      <xdr:spPr bwMode="auto">
        <a:xfrm>
          <a:off x="2366010" y="5570309"/>
          <a:ext cx="1854061" cy="52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6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Designed to operate digital, DMR </a:t>
          </a:r>
          <a:r>
            <a:rPr lang="en-US" altLang="ja-JP" sz="600" b="0" i="1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</a:t>
          </a:r>
          <a:r>
            <a:rPr lang="en-US" altLang="ja-JP" sz="6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NXDN, along with analog FM; a single FM digital protocol is selected with programming software.</a:t>
          </a:r>
        </a:p>
        <a:p>
          <a:r>
            <a:rPr lang="en-US" sz="6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Must equip </a:t>
          </a:r>
          <a:r>
            <a:rPr lang="en-US" sz="600" b="1" i="1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Accessory Cover </a:t>
          </a:r>
          <a:r>
            <a:rPr lang="en-US" sz="6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included with a Radio. Speaker  Microphone does not cover IPs.</a:t>
          </a:r>
          <a:endParaRPr lang="en-US" sz="5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114300</xdr:colOff>
      <xdr:row>5</xdr:row>
      <xdr:rowOff>2042160</xdr:rowOff>
    </xdr:from>
    <xdr:to>
      <xdr:col>1</xdr:col>
      <xdr:colOff>1182364</xdr:colOff>
      <xdr:row>5</xdr:row>
      <xdr:rowOff>3984113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>
          <a:spLocks noChangeArrowheads="1"/>
        </xdr:cNvSpPr>
      </xdr:nvSpPr>
      <xdr:spPr bwMode="auto">
        <a:xfrm>
          <a:off x="114300" y="3169920"/>
          <a:ext cx="2096764" cy="1941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 NX-3000 series portables include:</a:t>
          </a:r>
        </a:p>
        <a:p>
          <a:pPr lvl="0"/>
          <a:r>
            <a:rPr lang="en-US" altLang="ja-JP" sz="8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Belt Clip (KBH-11)</a:t>
          </a: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Acccessory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Cover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Channel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Stopper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User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Guide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Premium Warranty: 3 Years*</a:t>
          </a:r>
          <a:endParaRPr lang="en-US" sz="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All Accessories / options: 1 Year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Purchase Battery, Charger, Antenna separately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eaLnBrk="1" fontAlgn="auto" latinLnBrk="0" hangingPunct="1"/>
          <a:r>
            <a:rPr lang="en-US" sz="700" b="1" i="0" u="sng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*Note</a:t>
          </a:r>
          <a:r>
            <a:rPr lang="en-US" sz="7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en-US" sz="7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 maintain immersion specs (IP67),  all warranty service must be done by one of the three National Kenwood Authorized Service Centers. IP67 Certification is valid under the 3 year premium warranty.  No re-certification is available.</a:t>
          </a:r>
        </a:p>
      </xdr:txBody>
    </xdr:sp>
    <xdr:clientData/>
  </xdr:twoCellAnchor>
  <xdr:twoCellAnchor>
    <xdr:from>
      <xdr:col>0</xdr:col>
      <xdr:colOff>143820</xdr:colOff>
      <xdr:row>5</xdr:row>
      <xdr:rowOff>3950096</xdr:rowOff>
    </xdr:from>
    <xdr:to>
      <xdr:col>1</xdr:col>
      <xdr:colOff>819806</xdr:colOff>
      <xdr:row>6</xdr:row>
      <xdr:rowOff>557956</xdr:rowOff>
    </xdr:to>
    <xdr:sp macro="" textlink="">
      <xdr:nvSpPr>
        <xdr:cNvPr id="36" name="Text Box 7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>
          <a:spLocks noChangeArrowheads="1"/>
        </xdr:cNvSpPr>
      </xdr:nvSpPr>
      <xdr:spPr bwMode="auto">
        <a:xfrm>
          <a:off x="143820" y="5077856"/>
          <a:ext cx="1704686" cy="1804700"/>
        </a:xfrm>
        <a:prstGeom prst="rect">
          <a:avLst/>
        </a:prstGeom>
        <a:noFill/>
        <a:ln w="317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Because of spurious signal (birdie),      the following frequencies (and ±7.5kHz ranges) are not allowed ;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• 139.2000    • 403.2000    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460.8000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144.0000    • 408.0000     • 465.6000  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148.8000    • 412.8000     • 470.4000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153.6000    • 417.6000     • 475.2000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158.4000    • 422.4000     • 480.0000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160.0000    • 427.2000     • 484.8000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163.2000    • 432.0000     • 489.6000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168.0000    • 436.8000     • 494.4000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172.8000    • 441.6000     • 499.2000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446.4000     • 504.0000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451.2000     • 508.8000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456.0000     • 513.6000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                                • 518.4000              </a:t>
          </a:r>
        </a:p>
      </xdr:txBody>
    </xdr:sp>
    <xdr:clientData/>
  </xdr:twoCellAnchor>
  <xdr:twoCellAnchor>
    <xdr:from>
      <xdr:col>1</xdr:col>
      <xdr:colOff>1287780</xdr:colOff>
      <xdr:row>6</xdr:row>
      <xdr:rowOff>228600</xdr:rowOff>
    </xdr:from>
    <xdr:to>
      <xdr:col>4</xdr:col>
      <xdr:colOff>426122</xdr:colOff>
      <xdr:row>6</xdr:row>
      <xdr:rowOff>1072468</xdr:rowOff>
    </xdr:to>
    <xdr:sp macro="" textlink="">
      <xdr:nvSpPr>
        <xdr:cNvPr id="37" name="Text Box 7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>
          <a:spLocks noChangeArrowheads="1"/>
        </xdr:cNvSpPr>
      </xdr:nvSpPr>
      <xdr:spPr bwMode="auto">
        <a:xfrm>
          <a:off x="2316480" y="6553200"/>
          <a:ext cx="4289462" cy="84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1000 Channel (</a:t>
          </a:r>
          <a:r>
            <a:rPr lang="en-US" sz="700" b="1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KWD-3000CH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Front Panel Programming (</a:t>
          </a:r>
          <a:r>
            <a:rPr lang="en-US" sz="700" b="1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KWD-3001FP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 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Bluetooth® Module for Data (</a:t>
          </a:r>
          <a:r>
            <a:rPr lang="en-US" sz="700" b="1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KWD-3002BT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Digital Trunking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KWD-3501TR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DMR ARC4 Enhanced Encryption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KWD-3502EE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AES/DES Encryption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KWD-3503AE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Remote Control by Subscriber Units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KWD-3504RC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Software License Key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</xdr:col>
      <xdr:colOff>531616</xdr:colOff>
      <xdr:row>4</xdr:row>
      <xdr:rowOff>278131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11" t="10216" r="14677" b="702"/>
        <a:stretch/>
      </xdr:blipFill>
      <xdr:spPr>
        <a:xfrm>
          <a:off x="0" y="419100"/>
          <a:ext cx="6025636" cy="75323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0</xdr:col>
      <xdr:colOff>156121</xdr:colOff>
      <xdr:row>0</xdr:row>
      <xdr:rowOff>84925</xdr:rowOff>
    </xdr:from>
    <xdr:to>
      <xdr:col>0</xdr:col>
      <xdr:colOff>952501</xdr:colOff>
      <xdr:row>1</xdr:row>
      <xdr:rowOff>22860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21" y="267805"/>
          <a:ext cx="796380" cy="12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165735</xdr:colOff>
      <xdr:row>1</xdr:row>
      <xdr:rowOff>132670</xdr:rowOff>
    </xdr:from>
    <xdr:to>
      <xdr:col>0</xdr:col>
      <xdr:colOff>523412</xdr:colOff>
      <xdr:row>2</xdr:row>
      <xdr:rowOff>135342</xdr:rowOff>
    </xdr:to>
    <xdr:pic>
      <xdr:nvPicPr>
        <xdr:cNvPr id="4" name="図 42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9F2E9"/>
            </a:clrFrom>
            <a:clrTo>
              <a:srgbClr val="F9F2E9">
                <a:alpha val="0"/>
              </a:srgbClr>
            </a:clrTo>
          </a:clrChange>
        </a:blip>
        <a:srcRect l="26427" t="28096" r="26877" b="31021"/>
        <a:stretch/>
      </xdr:blipFill>
      <xdr:spPr>
        <a:xfrm>
          <a:off x="165735" y="498430"/>
          <a:ext cx="357677" cy="185552"/>
        </a:xfrm>
        <a:prstGeom prst="rect">
          <a:avLst/>
        </a:prstGeom>
      </xdr:spPr>
    </xdr:pic>
    <xdr:clientData/>
  </xdr:twoCellAnchor>
  <xdr:twoCellAnchor>
    <xdr:from>
      <xdr:col>1</xdr:col>
      <xdr:colOff>1285462</xdr:colOff>
      <xdr:row>4</xdr:row>
      <xdr:rowOff>0</xdr:rowOff>
    </xdr:from>
    <xdr:to>
      <xdr:col>4</xdr:col>
      <xdr:colOff>1241</xdr:colOff>
      <xdr:row>4</xdr:row>
      <xdr:rowOff>159868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>
          <a:spLocks noChangeArrowheads="1"/>
        </xdr:cNvSpPr>
      </xdr:nvSpPr>
      <xdr:spPr bwMode="auto">
        <a:xfrm>
          <a:off x="2314162" y="967740"/>
          <a:ext cx="3866899" cy="159868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8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STANDARD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1292881</xdr:colOff>
      <xdr:row>6</xdr:row>
      <xdr:rowOff>0</xdr:rowOff>
    </xdr:from>
    <xdr:to>
      <xdr:col>4</xdr:col>
      <xdr:colOff>8660</xdr:colOff>
      <xdr:row>6</xdr:row>
      <xdr:rowOff>169393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>
          <a:spLocks noChangeArrowheads="1"/>
        </xdr:cNvSpPr>
      </xdr:nvSpPr>
      <xdr:spPr bwMode="auto">
        <a:xfrm>
          <a:off x="2321581" y="6324600"/>
          <a:ext cx="3866899" cy="169393"/>
        </a:xfrm>
        <a:prstGeom prst="rect">
          <a:avLst/>
        </a:prstGeom>
        <a:solidFill>
          <a:schemeClr val="tx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sz="800" b="1" i="0" u="none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OPTIONAL</a:t>
          </a:r>
          <a:endParaRPr lang="en-US" sz="700" b="0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39</xdr:row>
      <xdr:rowOff>1</xdr:rowOff>
    </xdr:from>
    <xdr:to>
      <xdr:col>3</xdr:col>
      <xdr:colOff>538368</xdr:colOff>
      <xdr:row>45</xdr:row>
      <xdr:rowOff>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pSpPr/>
      </xdr:nvGrpSpPr>
      <xdr:grpSpPr>
        <a:xfrm>
          <a:off x="0" y="13967461"/>
          <a:ext cx="5994288" cy="1348740"/>
          <a:chOff x="66262" y="9269480"/>
          <a:chExt cx="6236803" cy="1870628"/>
        </a:xfrm>
      </xdr:grpSpPr>
      <xdr:pic>
        <xdr:nvPicPr>
          <xdr:cNvPr id="8" name="Picture 7" descr="C:\Users\kabe\Pictures\NX5000\sara_sara.png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058" y="9363852"/>
            <a:ext cx="1894427" cy="1237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Text Box 7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1260" y="9269480"/>
            <a:ext cx="4331805" cy="18706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r>
              <a:rPr lang="en-US" altLang="ja-JP" sz="1200" b="1" baseline="0">
                <a:solidFill>
                  <a:schemeClr val="accent1">
                    <a:lumMod val="50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KPT-300LMC</a:t>
            </a:r>
            <a:endParaRPr lang="en-US" altLang="ja-JP" sz="12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/>
            <a:r>
              <a:rPr lang="en-US" sz="1200" b="0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              </a:t>
            </a:r>
            <a:r>
              <a:rPr lang="en-US" sz="1200" b="1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License Management Client</a:t>
            </a:r>
          </a:p>
          <a:p>
            <a:pPr algn="l"/>
            <a:endParaRPr lang="en-US" sz="6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u="sng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required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 package that is used to authenticate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(FPU)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radio feature license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keys for the NX-5000 Series radios. 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available as a free download from Kenwood Tools and is also supplied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with applicable software, such as KPG-D1NK, KAS-12, and KPG-AE1/DE1.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1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</a:t>
            </a: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A license key is required for the KPT-300LMC to authenticate the software </a:t>
            </a:r>
            <a:b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prior to use.  To receive a license key, complete the enclosed "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Account Request Form"</a:t>
            </a:r>
            <a:r>
              <a:rPr lang="en-US" sz="800" b="0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</a:p>
          <a:p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return to the Land Mobile Order Desk.  </a:t>
            </a:r>
            <a:br>
              <a:rPr lang="en-US" sz="800" b="0" i="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License Keys will be E-Mailed to the address provided on the Account Request Form.  </a:t>
            </a:r>
          </a:p>
          <a:p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 hard copy will follow by mail for your records</a:t>
            </a:r>
            <a: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  </a:t>
            </a:r>
            <a:endPara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endParaRPr lang="en-US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5220" y="9280247"/>
            <a:ext cx="402580" cy="360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 txBox="1"/>
        </xdr:nvSpPr>
        <xdr:spPr>
          <a:xfrm>
            <a:off x="66262" y="10651435"/>
            <a:ext cx="1877585" cy="430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700" b="1"/>
              <a:t>Note:  KPT-300LMC is compatible with Windows Vista/7/8/8.1/10</a:t>
            </a:r>
            <a:r>
              <a:rPr lang="en-US" sz="700" b="1" baseline="0"/>
              <a:t> Only.  Windows XP is not supported.  </a:t>
            </a:r>
            <a:endParaRPr lang="en-US" sz="700" b="1"/>
          </a:p>
        </xdr:txBody>
      </xdr:sp>
    </xdr:grpSp>
    <xdr:clientData/>
  </xdr:twoCellAnchor>
  <xdr:twoCellAnchor>
    <xdr:from>
      <xdr:col>0</xdr:col>
      <xdr:colOff>731520</xdr:colOff>
      <xdr:row>0</xdr:row>
      <xdr:rowOff>38100</xdr:rowOff>
    </xdr:from>
    <xdr:to>
      <xdr:col>3</xdr:col>
      <xdr:colOff>624727</xdr:colOff>
      <xdr:row>3</xdr:row>
      <xdr:rowOff>123152</xdr:rowOff>
    </xdr:to>
    <xdr:sp macro="" textlink="">
      <xdr:nvSpPr>
        <xdr:cNvPr id="12" name="Text Box 22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>
          <a:spLocks noChangeArrowheads="1"/>
        </xdr:cNvSpPr>
      </xdr:nvSpPr>
      <xdr:spPr bwMode="auto">
        <a:xfrm>
          <a:off x="731520" y="220980"/>
          <a:ext cx="5349127" cy="633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NX-3220/3320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VHF/UHF</a:t>
          </a:r>
          <a:r>
            <a:rPr lang="en-US" altLang="ja-JP" sz="1400" b="0" i="0" strike="noStrike" baseline="0">
              <a:solidFill>
                <a:schemeClr val="bg1"/>
              </a:solidFill>
              <a:latin typeface="+mn-lt"/>
              <a:ea typeface="ＭＳ Ｐゴシック"/>
              <a:cs typeface="Arial"/>
            </a:rPr>
            <a:t> </a:t>
          </a: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Digital &amp; FM Analog Portable</a:t>
          </a: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 Radios</a:t>
          </a:r>
        </a:p>
      </xdr:txBody>
    </xdr:sp>
    <xdr:clientData/>
  </xdr:twoCellAnchor>
  <xdr:twoCellAnchor>
    <xdr:from>
      <xdr:col>0</xdr:col>
      <xdr:colOff>0</xdr:colOff>
      <xdr:row>5</xdr:row>
      <xdr:rowOff>1659436</xdr:rowOff>
    </xdr:from>
    <xdr:to>
      <xdr:col>1</xdr:col>
      <xdr:colOff>1134744</xdr:colOff>
      <xdr:row>5</xdr:row>
      <xdr:rowOff>1835150</xdr:rowOff>
    </xdr:to>
    <xdr:sp macro="" textlink="">
      <xdr:nvSpPr>
        <xdr:cNvPr id="13" name="Text Box 7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>
          <a:spLocks noChangeArrowheads="1"/>
        </xdr:cNvSpPr>
      </xdr:nvSpPr>
      <xdr:spPr bwMode="auto">
        <a:xfrm>
          <a:off x="0" y="2787196"/>
          <a:ext cx="2163444" cy="17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 algn="l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      Basic         Standard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Key      </a:t>
          </a:r>
          <a:r>
            <a:rPr lang="en-US" altLang="ja-JP" sz="75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Full Key</a:t>
          </a:r>
          <a:endParaRPr lang="en-US" altLang="ja-JP" sz="800" b="0" i="1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77204</xdr:colOff>
      <xdr:row>5</xdr:row>
      <xdr:rowOff>7620</xdr:rowOff>
    </xdr:from>
    <xdr:to>
      <xdr:col>0</xdr:col>
      <xdr:colOff>732453</xdr:colOff>
      <xdr:row>5</xdr:row>
      <xdr:rowOff>1601186</xdr:rowOff>
    </xdr:to>
    <xdr:pic>
      <xdr:nvPicPr>
        <xdr:cNvPr id="14" name="図 3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204" y="1135380"/>
          <a:ext cx="655249" cy="1593566"/>
        </a:xfrm>
        <a:prstGeom prst="rect">
          <a:avLst/>
        </a:prstGeom>
      </xdr:spPr>
    </xdr:pic>
    <xdr:clientData/>
  </xdr:twoCellAnchor>
  <xdr:twoCellAnchor editAs="oneCell">
    <xdr:from>
      <xdr:col>1</xdr:col>
      <xdr:colOff>401348</xdr:colOff>
      <xdr:row>5</xdr:row>
      <xdr:rowOff>24385</xdr:rowOff>
    </xdr:from>
    <xdr:to>
      <xdr:col>1</xdr:col>
      <xdr:colOff>1093330</xdr:colOff>
      <xdr:row>5</xdr:row>
      <xdr:rowOff>1606660</xdr:rowOff>
    </xdr:to>
    <xdr:pic>
      <xdr:nvPicPr>
        <xdr:cNvPr id="15" name="図 3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0048" y="1152145"/>
          <a:ext cx="691982" cy="1582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760347</xdr:colOff>
      <xdr:row>5</xdr:row>
      <xdr:rowOff>10780</xdr:rowOff>
    </xdr:from>
    <xdr:to>
      <xdr:col>1</xdr:col>
      <xdr:colOff>419248</xdr:colOff>
      <xdr:row>5</xdr:row>
      <xdr:rowOff>1593055</xdr:rowOff>
    </xdr:to>
    <xdr:pic>
      <xdr:nvPicPr>
        <xdr:cNvPr id="16" name="図 3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347" y="1138540"/>
          <a:ext cx="687601" cy="1582275"/>
        </a:xfrm>
        <a:prstGeom prst="rect">
          <a:avLst/>
        </a:prstGeom>
      </xdr:spPr>
    </xdr:pic>
    <xdr:clientData/>
  </xdr:twoCellAnchor>
  <xdr:twoCellAnchor>
    <xdr:from>
      <xdr:col>1</xdr:col>
      <xdr:colOff>1280160</xdr:colOff>
      <xdr:row>5</xdr:row>
      <xdr:rowOff>68580</xdr:rowOff>
    </xdr:from>
    <xdr:to>
      <xdr:col>1</xdr:col>
      <xdr:colOff>3185160</xdr:colOff>
      <xdr:row>5</xdr:row>
      <xdr:rowOff>4284052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>
          <a:spLocks noChangeArrowheads="1"/>
        </xdr:cNvSpPr>
      </xdr:nvSpPr>
      <xdr:spPr bwMode="auto">
        <a:xfrm>
          <a:off x="2308860" y="1196340"/>
          <a:ext cx="1905000" cy="421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GENERAL FEATURES</a:t>
          </a:r>
        </a:p>
        <a:p>
          <a:pPr algn="l"/>
          <a:endParaRPr lang="en-US" sz="2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 W (136-174 MHz) Models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 W (400-520 MHz) Models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512 CH-GID / 128 Zones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• 64 CH-GID / 4 Zones (For Basic Models)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Basic Models (w/o LCD and keypad)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Standard Keypad Models (w/ LCD and D-pad/4key)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Full Keypad Models (w/ LCD and D-pad/12 key)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4-Line Basic Frame (2-Line Main/Sub-LCD, icon &amp; key guide)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5-Line Text Message Frame (3 Lines of Text, icon &amp; key guide)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Multi-Language Display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Date &amp; 12/24 Hour Time Clock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7-color Light Bar Indicator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Transmit/Busy/Call Alert/Warn LED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Remote Stun/Kill/Check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On/Off Volume Knob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16-Position Mechanical Selector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4-way Directional-pad (For Standard/Full Keypad)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Emergency Key</a:t>
          </a:r>
          <a:endParaRPr lang="en-US" sz="700" b="0" i="0" u="none" strike="noStrik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Side PF Keys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1W Speaker Audio</a:t>
          </a:r>
        </a:p>
        <a:p>
          <a:pPr algn="l"/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Dual Digital Protocol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endParaRPr lang="en-US" sz="700" b="0" i="0" u="none" strike="noStrike" baseline="30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Emergency Call Features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Built-in GPS Receiver / Antenna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</a:t>
          </a:r>
          <a:r>
            <a:rPr lang="en-US" sz="700" b="0" i="0" baseline="300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Module</a:t>
          </a:r>
        </a:p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Motion Sensor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Active Noise Reduction (ANR)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KPG-D3N Windows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®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FPU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Flash Firmware Upgrading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 Optional Software-based DES and AES .   Encryptions (Digital Only)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MIL-STD-810 C/D/E/F/G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IP54/55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Water &amp; Dust Intrusion</a:t>
          </a:r>
        </a:p>
        <a:p>
          <a:pPr algn="l"/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IP67</a:t>
          </a:r>
          <a:r>
            <a:rPr lang="en-US" sz="700" b="0" i="0" u="none" strike="noStrike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Immersion</a:t>
          </a:r>
        </a:p>
      </xdr:txBody>
    </xdr:sp>
    <xdr:clientData/>
  </xdr:twoCellAnchor>
  <xdr:twoCellAnchor>
    <xdr:from>
      <xdr:col>1</xdr:col>
      <xdr:colOff>3268981</xdr:colOff>
      <xdr:row>5</xdr:row>
      <xdr:rowOff>68740</xdr:rowOff>
    </xdr:from>
    <xdr:to>
      <xdr:col>3</xdr:col>
      <xdr:colOff>678181</xdr:colOff>
      <xdr:row>5</xdr:row>
      <xdr:rowOff>5105399</xdr:rowOff>
    </xdr:to>
    <xdr:sp macro="" textlink="">
      <xdr:nvSpPr>
        <xdr:cNvPr id="18" name="Text Box 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>
          <a:spLocks noChangeArrowheads="1"/>
        </xdr:cNvSpPr>
      </xdr:nvSpPr>
      <xdr:spPr bwMode="auto">
        <a:xfrm>
          <a:off x="4297681" y="1196500"/>
          <a:ext cx="1836420" cy="5036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NXDN</a:t>
          </a:r>
          <a:r>
            <a:rPr kumimoji="0" lang="en-US" sz="800" b="1" i="0" u="none" strike="noStrike" kern="0" cap="none" spc="0" normalizeH="0" baseline="3000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NXDN® Conventional Standard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NXDN® TYPE-C (Gen1/Gen2) Trunking Optional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AMBE+2™ VOCODER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6.25 &amp; 12.5 kHz Channels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Alias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Over-the-Air Programming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(requires KPG-180AP OTAP Manager Software)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Paging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Emergency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All Group Call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Status Messaging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Remote Stun/Kill/Check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Short &amp; Long Data Messages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GPS Location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• NXDN</a:t>
          </a:r>
          <a:r>
            <a:rPr kumimoji="0" lang="en-US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®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Scrambler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■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DIGITAL –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DMR </a:t>
          </a:r>
          <a: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MODE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Tier II Conventional Standard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DMR Auto Slot Select (DASS)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AMBE+2™VOCODER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12.5 kHz Channels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Site Roaming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Call Interrupt (Direct &amp; Repeater Mode)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Paging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Emergency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All Group Call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Late Entry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Status Messaging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Remote Control by Subscriber Units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ARC4 Encryption (Option)</a:t>
          </a:r>
          <a:endParaRPr kumimoji="0" lang="en-US" sz="600" b="0" i="0" u="none" strike="noStrike" kern="0" cap="none" spc="0" normalizeH="0" baseline="3000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r>
            <a:rPr lang="ja-JP" altLang="en-US" sz="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■ </a:t>
          </a:r>
          <a:r>
            <a:rPr lang="en-US" altLang="ja-JP" sz="8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ANALOG MODE</a:t>
          </a:r>
        </a:p>
        <a:p>
          <a:endParaRPr lang="en-US" altLang="ja-JP" sz="200" baseline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Conventional Zones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• LTR</a:t>
          </a:r>
          <a:r>
            <a:rPr kumimoji="0" lang="en-US" altLang="ja-JP" sz="700" b="0" i="0" u="none" strike="noStrike" kern="0" cap="none" spc="0" normalizeH="0" baseline="3000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Zones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FleetSync</a:t>
          </a:r>
          <a:r>
            <a:rPr lang="en-US" altLang="ja-JP" sz="700" baseline="3000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®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/II: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Selective/Group Call, Emergency Status,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Text Messages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MDC-1200: PTT ID ANI, Caller ID Display,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 Emergency, Radio Check &amp; Inhibit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QT / DQT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Two-Tone (Conventional Zones Only)</a:t>
          </a:r>
        </a:p>
        <a:p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DTMF</a:t>
          </a:r>
        </a:p>
        <a:p>
          <a:r>
            <a:rPr lang="en-US" sz="7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</a:t>
          </a:r>
          <a:r>
            <a:rPr lang="en-US" altLang="ja-JP" sz="7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Voice Inversion Scrambler</a:t>
          </a:r>
        </a:p>
      </xdr:txBody>
    </xdr:sp>
    <xdr:clientData/>
  </xdr:twoCellAnchor>
  <xdr:twoCellAnchor>
    <xdr:from>
      <xdr:col>1</xdr:col>
      <xdr:colOff>1337310</xdr:colOff>
      <xdr:row>5</xdr:row>
      <xdr:rowOff>4442549</xdr:rowOff>
    </xdr:from>
    <xdr:to>
      <xdr:col>1</xdr:col>
      <xdr:colOff>3191371</xdr:colOff>
      <xdr:row>5</xdr:row>
      <xdr:rowOff>4965368</xdr:rowOff>
    </xdr:to>
    <xdr:sp macro="" textlink="">
      <xdr:nvSpPr>
        <xdr:cNvPr id="19" name="Text Box 7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>
          <a:spLocks noChangeArrowheads="1"/>
        </xdr:cNvSpPr>
      </xdr:nvSpPr>
      <xdr:spPr bwMode="auto">
        <a:xfrm>
          <a:off x="2366010" y="5570309"/>
          <a:ext cx="1854061" cy="52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altLang="ja-JP" sz="6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Designed to operate digital, DMR </a:t>
          </a:r>
          <a:r>
            <a:rPr lang="en-US" altLang="ja-JP" sz="600" b="0" i="1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</a:t>
          </a:r>
          <a:r>
            <a:rPr lang="en-US" altLang="ja-JP" sz="6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NXDN, along with analog FM; a single FM digital protocol is selected with programming software.</a:t>
          </a:r>
        </a:p>
        <a:p>
          <a:r>
            <a:rPr lang="en-US" sz="6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Must equip </a:t>
          </a:r>
          <a:r>
            <a:rPr lang="en-US" sz="600" b="1" i="1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Accessory Cover </a:t>
          </a:r>
          <a:r>
            <a:rPr lang="en-US" sz="600" b="0" i="1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included with a Radio. Speaker  Microphone does not cover IPs.</a:t>
          </a:r>
          <a:endParaRPr lang="en-US" sz="500" b="0" i="1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114300</xdr:colOff>
      <xdr:row>5</xdr:row>
      <xdr:rowOff>2042160</xdr:rowOff>
    </xdr:from>
    <xdr:to>
      <xdr:col>1</xdr:col>
      <xdr:colOff>1182364</xdr:colOff>
      <xdr:row>5</xdr:row>
      <xdr:rowOff>3984113</xdr:rowOff>
    </xdr:to>
    <xdr:sp macro="" textlink="">
      <xdr:nvSpPr>
        <xdr:cNvPr id="20" name="Text Box 7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>
          <a:spLocks noChangeArrowheads="1"/>
        </xdr:cNvSpPr>
      </xdr:nvSpPr>
      <xdr:spPr bwMode="auto">
        <a:xfrm>
          <a:off x="114300" y="3169920"/>
          <a:ext cx="2096764" cy="1941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lvl="0"/>
          <a:r>
            <a:rPr lang="en-US" altLang="ja-JP" sz="750" b="1" i="0" u="none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 NX-3000 series portables include:</a:t>
          </a:r>
        </a:p>
        <a:p>
          <a:pPr lvl="0"/>
          <a:r>
            <a:rPr lang="en-US" altLang="ja-JP" sz="8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• Belt Clip (KBH-11)</a:t>
          </a: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Acccessory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Cover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lvl="0"/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Channel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Stopper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User</a:t>
          </a:r>
          <a:r>
            <a:rPr lang="en-US" sz="8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Guide</a:t>
          </a:r>
          <a:endParaRPr lang="en-US" sz="8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• Premium Warranty: 3 Years*</a:t>
          </a:r>
          <a:endParaRPr lang="en-US" sz="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All Accessories / options: 1 Year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Purchase Battery, Charger, Antenna separately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eaLnBrk="1" fontAlgn="auto" latinLnBrk="0" hangingPunct="1"/>
          <a:r>
            <a:rPr lang="en-US" sz="700" b="1" i="0" u="sng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*Note</a:t>
          </a:r>
          <a:r>
            <a:rPr lang="en-US" sz="7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en-US" sz="7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 maintain immersion specs (IP67),  all warranty service must be done by one of the three National Kenwood Authorized Service Centers. IP67 Certification is valid under the 3 year premium warranty.  No re-certification is available.</a:t>
          </a:r>
        </a:p>
      </xdr:txBody>
    </xdr:sp>
    <xdr:clientData/>
  </xdr:twoCellAnchor>
  <xdr:twoCellAnchor>
    <xdr:from>
      <xdr:col>0</xdr:col>
      <xdr:colOff>143820</xdr:colOff>
      <xdr:row>5</xdr:row>
      <xdr:rowOff>3950096</xdr:rowOff>
    </xdr:from>
    <xdr:to>
      <xdr:col>1</xdr:col>
      <xdr:colOff>819806</xdr:colOff>
      <xdr:row>6</xdr:row>
      <xdr:rowOff>557956</xdr:rowOff>
    </xdr:to>
    <xdr:sp macro="" textlink="">
      <xdr:nvSpPr>
        <xdr:cNvPr id="21" name="Text Box 7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>
          <a:spLocks noChangeArrowheads="1"/>
        </xdr:cNvSpPr>
      </xdr:nvSpPr>
      <xdr:spPr bwMode="auto">
        <a:xfrm>
          <a:off x="143820" y="5077856"/>
          <a:ext cx="1704686" cy="1804700"/>
        </a:xfrm>
        <a:prstGeom prst="rect">
          <a:avLst/>
        </a:prstGeom>
        <a:noFill/>
        <a:ln w="317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ＭＳ Ｐゴシック"/>
              <a:cs typeface="Arial" pitchFamily="34" charset="0"/>
            </a:rPr>
            <a:t>Because of spurious signal (birdie),      the following frequencies (and ±7.5kHz ranges) are not allowed ;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ＭＳ Ｐゴシック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• 139.2000    • 403.2000    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460.8000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144.0000    • 408.0000     • 465.6000  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148.8000    • 412.8000     • 470.4000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153.6000    • 417.6000     • 475.2000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158.4000    • 422.4000     • 480.0000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160.0000    • 427.2000     • 484.8000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163.2000    • 432.0000     • 489.6000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168.0000    • 436.8000     • 494.4000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• 172.8000    • 441.6000     • 499.2000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446.4000     • 504.0000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451.2000     • 508.8000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• 456.0000     • 513.6000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                                • 518.4000              </a:t>
          </a:r>
        </a:p>
      </xdr:txBody>
    </xdr:sp>
    <xdr:clientData/>
  </xdr:twoCellAnchor>
  <xdr:twoCellAnchor>
    <xdr:from>
      <xdr:col>1</xdr:col>
      <xdr:colOff>1287780</xdr:colOff>
      <xdr:row>6</xdr:row>
      <xdr:rowOff>228600</xdr:rowOff>
    </xdr:from>
    <xdr:to>
      <xdr:col>4</xdr:col>
      <xdr:colOff>426122</xdr:colOff>
      <xdr:row>6</xdr:row>
      <xdr:rowOff>1072468</xdr:rowOff>
    </xdr:to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>
          <a:spLocks noChangeArrowheads="1"/>
        </xdr:cNvSpPr>
      </xdr:nvSpPr>
      <xdr:spPr bwMode="auto">
        <a:xfrm>
          <a:off x="2316480" y="6553200"/>
          <a:ext cx="4289462" cy="84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/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1000 Channel (</a:t>
          </a:r>
          <a:r>
            <a:rPr lang="en-US" sz="700" b="1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KWD-3000CH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Front Panel Programming (</a:t>
          </a:r>
          <a:r>
            <a:rPr lang="en-US" sz="700" b="1" i="0" u="sng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KWD-3001FP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 )</a:t>
          </a:r>
          <a:endParaRPr lang="en-US" sz="7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Built-in Bluetooth® Module for Data (</a:t>
          </a:r>
          <a:r>
            <a:rPr lang="en-US" sz="700" b="1" i="0" u="sng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KWD-3002BT</a:t>
          </a:r>
          <a:r>
            <a:rPr lang="en-U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Digital Trunking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KWD-3501TR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DMR ARC4 Enhanced Encryption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KWD-3502EE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AES/DES Encryption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KWD-3503AE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License Key Activation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Remote Control by Subscriber Units (</a:t>
          </a:r>
          <a:r>
            <a:rPr lang="en-US" sz="700" b="1" i="0" u="sng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KWD-3504RC</a:t>
          </a:r>
          <a:r>
            <a:rPr lang="en-US" sz="700" b="0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Software License Key required)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0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52400" y="328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152400" y="328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52400" y="328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52400" y="328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twoCellAnchor>
    <xdr:from>
      <xdr:col>0</xdr:col>
      <xdr:colOff>388620</xdr:colOff>
      <xdr:row>0</xdr:row>
      <xdr:rowOff>68581</xdr:rowOff>
    </xdr:from>
    <xdr:to>
      <xdr:col>3</xdr:col>
      <xdr:colOff>175259</xdr:colOff>
      <xdr:row>3</xdr:row>
      <xdr:rowOff>142875</xdr:rowOff>
    </xdr:to>
    <xdr:sp macro="" textlink="">
      <xdr:nvSpPr>
        <xdr:cNvPr id="18" name="Text Box 22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>
          <a:spLocks noChangeArrowheads="1"/>
        </xdr:cNvSpPr>
      </xdr:nvSpPr>
      <xdr:spPr bwMode="auto">
        <a:xfrm>
          <a:off x="388620" y="251461"/>
          <a:ext cx="5242559" cy="62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KAS-10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GPS AVL &amp; Dispatch Messaging Software</a:t>
          </a:r>
          <a:r>
            <a:rPr lang="en-US" altLang="ja-JP" sz="1000" b="1" i="0" strike="noStrike" baseline="0">
              <a:solidFill>
                <a:schemeClr val="bg1"/>
              </a:solidFill>
              <a:latin typeface="Arial"/>
              <a:cs typeface="Arial"/>
            </a:rPr>
            <a:t> (Version 2.x)</a:t>
          </a:r>
          <a:endParaRPr lang="en-US" altLang="ja-JP" sz="10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144780</xdr:colOff>
      <xdr:row>4</xdr:row>
      <xdr:rowOff>68580</xdr:rowOff>
    </xdr:from>
    <xdr:to>
      <xdr:col>3</xdr:col>
      <xdr:colOff>464820</xdr:colOff>
      <xdr:row>4</xdr:row>
      <xdr:rowOff>952500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4780" y="1036320"/>
          <a:ext cx="577596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 Enhancements:</a:t>
          </a:r>
          <a:endParaRPr lang="en-US" sz="9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999 Mobile ID Capacity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NXDN</a:t>
          </a:r>
          <a:r>
            <a:rPr lang="en-US" sz="9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Scrambler included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 to 100 KAS-10 per system, 10 per site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100 Group Scan with four Priority Monitor IDs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AVL and Voice Dispatch operation of IP: GPS data, status/text message, and voice</a:t>
          </a:r>
        </a:p>
      </xdr:txBody>
    </xdr:sp>
    <xdr:clientData/>
  </xdr:twoCellAnchor>
  <xdr:twoCellAnchor>
    <xdr:from>
      <xdr:col>0</xdr:col>
      <xdr:colOff>163830</xdr:colOff>
      <xdr:row>4</xdr:row>
      <xdr:rowOff>897257</xdr:rowOff>
    </xdr:from>
    <xdr:to>
      <xdr:col>3</xdr:col>
      <xdr:colOff>483870</xdr:colOff>
      <xdr:row>4</xdr:row>
      <xdr:rowOff>1461135</xdr:rowOff>
    </xdr:to>
    <xdr:sp macro="" textlink="">
      <xdr:nvSpPr>
        <xdr:cNvPr id="20" name="TextBox 7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63830" y="1864997"/>
          <a:ext cx="5775960" cy="5638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</a:t>
          </a:r>
          <a:endParaRPr lang="en-US" sz="9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NEXEDGE Gen2, Type-D and DMR Systems not supported.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3</xdr:col>
      <xdr:colOff>1092228</xdr:colOff>
      <xdr:row>3</xdr:row>
      <xdr:rowOff>91441</xdr:rowOff>
    </xdr:to>
    <xdr:sp macro="" textlink="">
      <xdr:nvSpPr>
        <xdr:cNvPr id="2" name="正方形/長方形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0" y="182881"/>
          <a:ext cx="6182388" cy="640080"/>
        </a:xfrm>
        <a:prstGeom prst="rect">
          <a:avLst/>
        </a:prstGeom>
        <a:solidFill>
          <a:schemeClr val="tx2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 w="3175">
              <a:solidFill>
                <a:schemeClr val="tx1"/>
              </a:solidFill>
            </a:ln>
          </a:endParaRPr>
        </a:p>
      </xdr:txBody>
    </xdr:sp>
    <xdr:clientData/>
  </xdr:two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152400" y="4480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152400" y="4480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52400" y="4480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oneCellAnchor>
    <xdr:from>
      <xdr:col>0</xdr:col>
      <xdr:colOff>152400</xdr:colOff>
      <xdr:row>5</xdr:row>
      <xdr:rowOff>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52400" y="4480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i="1"/>
        </a:p>
      </xdr:txBody>
    </xdr:sp>
    <xdr:clientData/>
  </xdr:oneCellAnchor>
  <xdr:twoCellAnchor>
    <xdr:from>
      <xdr:col>0</xdr:col>
      <xdr:colOff>487680</xdr:colOff>
      <xdr:row>0</xdr:row>
      <xdr:rowOff>68581</xdr:rowOff>
    </xdr:from>
    <xdr:to>
      <xdr:col>3</xdr:col>
      <xdr:colOff>274319</xdr:colOff>
      <xdr:row>3</xdr:row>
      <xdr:rowOff>142875</xdr:rowOff>
    </xdr:to>
    <xdr:sp macro="" textlink="">
      <xdr:nvSpPr>
        <xdr:cNvPr id="11" name="Text Box 22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>
          <a:spLocks noChangeArrowheads="1"/>
        </xdr:cNvSpPr>
      </xdr:nvSpPr>
      <xdr:spPr bwMode="auto">
        <a:xfrm>
          <a:off x="487680" y="251461"/>
          <a:ext cx="5242559" cy="62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1">
            <a:defRPr sz="1000"/>
          </a:pPr>
          <a:r>
            <a:rPr lang="en-US" altLang="ja-JP" sz="1800" b="1" i="0" strike="noStrike">
              <a:solidFill>
                <a:schemeClr val="bg1"/>
              </a:solidFill>
              <a:latin typeface="Arial"/>
              <a:cs typeface="Arial"/>
            </a:rPr>
            <a:t>KPG-180AP</a:t>
          </a:r>
        </a:p>
        <a:p>
          <a:pPr algn="ctr" rtl="1">
            <a:defRPr sz="1000"/>
          </a:pPr>
          <a:r>
            <a:rPr lang="en-US" altLang="ja-JP" sz="1000" b="1" i="0" strike="noStrike">
              <a:solidFill>
                <a:schemeClr val="bg1"/>
              </a:solidFill>
              <a:latin typeface="Arial"/>
              <a:cs typeface="Arial"/>
            </a:rPr>
            <a:t>OTAP Manager for NX-5000 Series</a:t>
          </a:r>
        </a:p>
      </xdr:txBody>
    </xdr:sp>
    <xdr:clientData/>
  </xdr:twoCellAnchor>
  <xdr:twoCellAnchor>
    <xdr:from>
      <xdr:col>0</xdr:col>
      <xdr:colOff>106680</xdr:colOff>
      <xdr:row>4</xdr:row>
      <xdr:rowOff>30480</xdr:rowOff>
    </xdr:from>
    <xdr:to>
      <xdr:col>3</xdr:col>
      <xdr:colOff>701040</xdr:colOff>
      <xdr:row>4</xdr:row>
      <xdr:rowOff>1388745</xdr:rowOff>
    </xdr:to>
    <xdr:sp macro="" textlink="">
      <xdr:nvSpPr>
        <xdr:cNvPr id="12" name="TextBox 10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06680" y="998220"/>
          <a:ext cx="6050280" cy="13582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General</a:t>
          </a:r>
          <a:endParaRPr lang="en-US" sz="9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 NX-5000 Series radios, the KPG-180AP OTAP (Over the Air Programming) manager simplifies the task of reconfiguring subscribers, either directly or via repeater through NEXEDGE Conventional, Type-C Trunking and Gen2 System.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Eliminates manual collection of portable and mobile radios from the field for reprogramming.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Eliminates repeated connection and disconnection of individual radios.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Reduces time spent programming field units.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User interface and icons offer intuitive operational ease.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Verification and logging features ensure efficient and reliable data control.</a:t>
          </a:r>
        </a:p>
      </xdr:txBody>
    </xdr:sp>
    <xdr:clientData/>
  </xdr:twoCellAnchor>
  <xdr:twoCellAnchor>
    <xdr:from>
      <xdr:col>0</xdr:col>
      <xdr:colOff>116203</xdr:colOff>
      <xdr:row>4</xdr:row>
      <xdr:rowOff>1264920</xdr:rowOff>
    </xdr:from>
    <xdr:to>
      <xdr:col>3</xdr:col>
      <xdr:colOff>670560</xdr:colOff>
      <xdr:row>4</xdr:row>
      <xdr:rowOff>2451735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6203" y="2232660"/>
          <a:ext cx="6010277" cy="1186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 Features</a:t>
          </a:r>
          <a:endParaRPr lang="en-US" sz="9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Remote editing/adding features such as ID Lists, over-the-air aliases, channels, sites, and more.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Once stored in the OTAP manager, data for each radio can be easily reprogrammed. 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One-click programming allows multiple radios to share the same programming data without individual modification.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Each programming session is recorded by the software, indicating transmission success or failure for each radio.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Multi-Protocol (NXD</a:t>
          </a:r>
          <a:r>
            <a:rPr lang="en-US" altLang="ja-JP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</a:t>
          </a: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/P25) capability.</a:t>
          </a:r>
        </a:p>
      </xdr:txBody>
    </xdr:sp>
    <xdr:clientData/>
  </xdr:twoCellAnchor>
  <xdr:twoCellAnchor>
    <xdr:from>
      <xdr:col>0</xdr:col>
      <xdr:colOff>135254</xdr:colOff>
      <xdr:row>4</xdr:row>
      <xdr:rowOff>2394584</xdr:rowOff>
    </xdr:from>
    <xdr:to>
      <xdr:col>1</xdr:col>
      <xdr:colOff>3320414</xdr:colOff>
      <xdr:row>4</xdr:row>
      <xdr:rowOff>2874645</xdr:rowOff>
    </xdr:to>
    <xdr:sp macro="" textlink="">
      <xdr:nvSpPr>
        <xdr:cNvPr id="14" name="TextBox 7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35254" y="3362324"/>
          <a:ext cx="4213860" cy="4800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en-US" sz="8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NEXEDGE Type-D Trunking system and DMR System not supported.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P25 OTAP is only available for Conventional Radio to Radio.</a:t>
          </a:r>
        </a:p>
      </xdr:txBody>
    </xdr:sp>
    <xdr:clientData/>
  </xdr:twoCellAnchor>
  <xdr:twoCellAnchor>
    <xdr:from>
      <xdr:col>0</xdr:col>
      <xdr:colOff>66263</xdr:colOff>
      <xdr:row>6</xdr:row>
      <xdr:rowOff>1241</xdr:rowOff>
    </xdr:from>
    <xdr:to>
      <xdr:col>3</xdr:col>
      <xdr:colOff>720834</xdr:colOff>
      <xdr:row>16</xdr:row>
      <xdr:rowOff>0</xdr:rowOff>
    </xdr:to>
    <xdr:grpSp>
      <xdr:nvGrpSpPr>
        <xdr:cNvPr id="15" name="Group 18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pSpPr/>
      </xdr:nvGrpSpPr>
      <xdr:grpSpPr>
        <a:xfrm>
          <a:off x="66263" y="3994121"/>
          <a:ext cx="6110491" cy="1827559"/>
          <a:chOff x="66263" y="9269480"/>
          <a:chExt cx="6402850" cy="1870628"/>
        </a:xfrm>
      </xdr:grpSpPr>
      <xdr:pic>
        <xdr:nvPicPr>
          <xdr:cNvPr id="16" name="Picture 19" descr="C:\Users\kabe\Pictures\NX5000\sara_sara.png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3432" y="9437982"/>
            <a:ext cx="1904675" cy="10102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7" name="Text Box 7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37308" y="9269480"/>
            <a:ext cx="4331805" cy="18706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r>
              <a:rPr lang="en-US" altLang="ja-JP" sz="1200" b="1" baseline="0">
                <a:solidFill>
                  <a:schemeClr val="accent1">
                    <a:lumMod val="50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KPT-300LMC</a:t>
            </a:r>
            <a:endParaRPr lang="en-US" altLang="ja-JP" sz="1200" b="1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l"/>
            <a:r>
              <a:rPr lang="en-US" sz="1200" b="0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              </a:t>
            </a:r>
            <a:r>
              <a:rPr lang="en-US" sz="1200" b="1" i="0" u="none" strike="noStrike" baseline="0">
                <a:solidFill>
                  <a:schemeClr val="tx1"/>
                </a:solidFill>
                <a:latin typeface="Arial" pitchFamily="34" charset="0"/>
                <a:cs typeface="Arial" pitchFamily="34" charset="0"/>
              </a:rPr>
              <a:t>License Management Client</a:t>
            </a:r>
          </a:p>
          <a:p>
            <a:pPr algn="l"/>
            <a:endParaRPr lang="en-US" sz="6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u="sng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required</a:t>
            </a:r>
            <a:r>
              <a:rPr lang="en-US" sz="800" b="0" i="0" u="non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 package that is used to authenticate </a:t>
            </a:r>
            <a:r>
              <a:rPr lang="en-US" sz="8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software.</a:t>
            </a: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KPT-300LMC is available as a free download from Kenwood Tools and is also supplied</a:t>
            </a: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with applicable software.</a:t>
            </a: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1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</a:t>
            </a: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A license key is required for the KPT-300LMC to authenticate the software </a:t>
            </a:r>
            <a:b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prior to use.  To receive a license key, complete the enclosed "</a:t>
            </a:r>
            <a:r>
              <a:rPr lang="en-US" sz="800" b="1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Account Request Form"</a:t>
            </a:r>
            <a:r>
              <a:rPr lang="en-US" sz="800" b="0" i="0" u="sng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</a:p>
          <a:p>
            <a:r>
              <a:rPr lang="en-US" sz="800" b="0" i="0" baseline="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and return to the Kenwood Systems Order Desk.  </a:t>
            </a:r>
            <a:br>
              <a:rPr lang="en-US" sz="800" b="0" i="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b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License Keys will be E-Mailed to the address provided on the Account Request Form.  </a:t>
            </a:r>
          </a:p>
          <a:p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A hard copy will follow by mail for your records</a:t>
            </a:r>
            <a:r>
              <a:rPr lang="en-US" sz="800" b="0" i="0" baseline="0">
                <a:solidFill>
                  <a:srgbClr val="C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  </a:t>
            </a:r>
            <a:endParaRPr lang="en-US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8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</a:t>
            </a:r>
            <a:endParaRPr lang="en-US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18" name="Picture 21">
            <a:extLst>
              <a:ext uri="{FF2B5EF4-FFF2-40B4-BE49-F238E27FC236}">
                <a16:creationId xmlns:a16="http://schemas.microsoft.com/office/drawing/2014/main" id="{00000000-0008-0000-17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74156" y="9280975"/>
            <a:ext cx="380935" cy="2467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TextBox 22">
            <a:extLst>
              <a:ext uri="{FF2B5EF4-FFF2-40B4-BE49-F238E27FC236}">
                <a16:creationId xmlns:a16="http://schemas.microsoft.com/office/drawing/2014/main" id="{00000000-0008-0000-1700-000013000000}"/>
              </a:ext>
            </a:extLst>
          </xdr:cNvPr>
          <xdr:cNvSpPr txBox="1"/>
        </xdr:nvSpPr>
        <xdr:spPr>
          <a:xfrm>
            <a:off x="66263" y="10651435"/>
            <a:ext cx="1747630" cy="426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700" b="1"/>
              <a:t>Note:  KPT-300LMC is compatible with Windows Vista/7/8/8.1</a:t>
            </a:r>
            <a:r>
              <a:rPr lang="en-US" sz="700" b="1" baseline="0"/>
              <a:t> Only.  Windows XP is not supported.  </a:t>
            </a:r>
            <a:endParaRPr lang="en-US" sz="700" b="1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700825</xdr:colOff>
      <xdr:row>3</xdr:row>
      <xdr:rowOff>1459230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67" t="9716" r="14989" b="1202"/>
        <a:stretch/>
      </xdr:blipFill>
      <xdr:spPr>
        <a:xfrm>
          <a:off x="0" y="419100"/>
          <a:ext cx="5280445" cy="66560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733468</xdr:colOff>
      <xdr:row>29</xdr:row>
      <xdr:rowOff>1050566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48" t="9753" r="15071" b="2410"/>
        <a:stretch/>
      </xdr:blipFill>
      <xdr:spPr>
        <a:xfrm>
          <a:off x="0" y="236220"/>
          <a:ext cx="5435008" cy="66360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95725</xdr:colOff>
      <xdr:row>1</xdr:row>
      <xdr:rowOff>1903</xdr:rowOff>
    </xdr:from>
    <xdr:to>
      <xdr:col>3</xdr:col>
      <xdr:colOff>618649</xdr:colOff>
      <xdr:row>4</xdr:row>
      <xdr:rowOff>4823459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5" y="238123"/>
          <a:ext cx="5971224" cy="77171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3</xdr:col>
      <xdr:colOff>717404</xdr:colOff>
      <xdr:row>3</xdr:row>
      <xdr:rowOff>2632710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1"/>
          <a:ext cx="6173324" cy="7772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693933</xdr:colOff>
      <xdr:row>5</xdr:row>
      <xdr:rowOff>3369945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6" t="9501" r="14521" b="6927"/>
        <a:stretch/>
      </xdr:blipFill>
      <xdr:spPr>
        <a:xfrm>
          <a:off x="0" y="236220"/>
          <a:ext cx="5189733" cy="6105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709173</xdr:colOff>
      <xdr:row>3</xdr:row>
      <xdr:rowOff>3278505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6" t="9501" r="14521" b="6927"/>
        <a:stretch/>
      </xdr:blipFill>
      <xdr:spPr>
        <a:xfrm>
          <a:off x="0" y="419100"/>
          <a:ext cx="5189733" cy="6105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0</xdr:rowOff>
    </xdr:from>
    <xdr:to>
      <xdr:col>3</xdr:col>
      <xdr:colOff>504825</xdr:colOff>
      <xdr:row>5</xdr:row>
      <xdr:rowOff>92997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36220"/>
          <a:ext cx="5795010" cy="817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2"/>
  <sheetViews>
    <sheetView tabSelected="1" zoomScaleNormal="100" workbookViewId="0">
      <selection activeCell="J4" sqref="J4"/>
    </sheetView>
  </sheetViews>
  <sheetFormatPr defaultColWidth="9.140625" defaultRowHeight="31.5"/>
  <cols>
    <col min="1" max="3" width="8.7109375" customWidth="1"/>
    <col min="4" max="16384" width="9.140625" style="17"/>
  </cols>
  <sheetData>
    <row r="1" spans="1:9">
      <c r="A1" s="18"/>
      <c r="B1" s="18"/>
      <c r="C1" s="18"/>
      <c r="D1" s="19"/>
      <c r="E1" s="19"/>
      <c r="F1" s="19"/>
      <c r="G1" s="19"/>
      <c r="H1" s="19"/>
      <c r="I1" s="19"/>
    </row>
    <row r="2" spans="1:9">
      <c r="A2" s="18"/>
      <c r="B2" s="18"/>
      <c r="C2" s="18"/>
      <c r="D2" s="19"/>
      <c r="E2" s="19"/>
      <c r="F2" s="19"/>
      <c r="G2" s="19"/>
      <c r="H2" s="19"/>
      <c r="I2" s="19"/>
    </row>
    <row r="3" spans="1:9">
      <c r="A3" s="18"/>
      <c r="B3" s="18"/>
      <c r="C3" s="18"/>
      <c r="D3" s="19"/>
      <c r="E3" s="19"/>
      <c r="F3" s="19"/>
      <c r="G3" s="19"/>
      <c r="H3" s="19"/>
      <c r="I3" s="19"/>
    </row>
    <row r="4" spans="1:9">
      <c r="A4" s="18"/>
      <c r="B4" s="18"/>
      <c r="C4" s="18"/>
      <c r="D4" s="19"/>
      <c r="E4" s="19"/>
      <c r="F4" s="19"/>
      <c r="G4" s="19"/>
      <c r="H4" s="19"/>
      <c r="I4" s="19"/>
    </row>
    <row r="5" spans="1:9">
      <c r="A5" s="18"/>
      <c r="B5" s="18"/>
      <c r="C5" s="18"/>
      <c r="D5" s="19"/>
      <c r="E5" s="19"/>
      <c r="F5" s="19"/>
      <c r="G5" s="19"/>
      <c r="H5" s="19"/>
      <c r="I5" s="19"/>
    </row>
    <row r="6" spans="1:9">
      <c r="A6" s="18"/>
      <c r="B6" s="18"/>
      <c r="C6" s="18"/>
      <c r="D6" s="19"/>
      <c r="E6" s="19"/>
      <c r="F6" s="19"/>
      <c r="G6" s="19"/>
      <c r="H6" s="19"/>
      <c r="I6" s="19"/>
    </row>
    <row r="7" spans="1:9">
      <c r="A7" s="18"/>
      <c r="B7" s="18"/>
      <c r="C7" s="18"/>
      <c r="D7" s="19"/>
      <c r="E7" s="19"/>
      <c r="F7" s="19"/>
      <c r="G7" s="19"/>
      <c r="H7" s="19"/>
      <c r="I7" s="19"/>
    </row>
    <row r="8" spans="1:9">
      <c r="A8" s="18"/>
      <c r="B8" s="18"/>
      <c r="C8" s="18"/>
      <c r="D8" s="19"/>
      <c r="E8" s="19"/>
      <c r="F8" s="19"/>
      <c r="G8" s="19"/>
      <c r="H8" s="19"/>
      <c r="I8" s="19"/>
    </row>
    <row r="9" spans="1:9">
      <c r="A9" s="18"/>
      <c r="B9" s="18"/>
      <c r="C9" s="18"/>
      <c r="D9" s="19"/>
      <c r="E9" s="19"/>
      <c r="F9" s="19"/>
      <c r="G9" s="19"/>
      <c r="H9" s="19"/>
      <c r="I9" s="19"/>
    </row>
    <row r="10" spans="1:9">
      <c r="A10" s="18"/>
      <c r="B10" s="18"/>
      <c r="C10" s="18"/>
      <c r="D10" s="19"/>
      <c r="E10" s="19"/>
      <c r="F10" s="19"/>
      <c r="G10" s="19"/>
      <c r="H10" s="19"/>
      <c r="I10" s="19"/>
    </row>
    <row r="11" spans="1:9">
      <c r="A11" s="862" t="s">
        <v>1118</v>
      </c>
      <c r="B11" s="862"/>
      <c r="C11" s="862"/>
      <c r="D11" s="862"/>
      <c r="E11" s="862"/>
      <c r="F11" s="862"/>
      <c r="G11" s="862"/>
      <c r="H11" s="862"/>
      <c r="I11" s="862"/>
    </row>
    <row r="12" spans="1:9">
      <c r="A12" s="18"/>
      <c r="B12" s="18"/>
      <c r="C12" s="18"/>
      <c r="D12" s="19"/>
      <c r="E12" s="19"/>
      <c r="F12" s="19"/>
      <c r="G12" s="19"/>
      <c r="H12" s="19"/>
      <c r="I12" s="19"/>
    </row>
    <row r="13" spans="1:9">
      <c r="A13" s="18"/>
      <c r="B13" s="18"/>
      <c r="C13" s="18"/>
      <c r="D13" s="19"/>
      <c r="E13" s="19"/>
      <c r="F13" s="19"/>
      <c r="G13" s="19"/>
      <c r="H13" s="19"/>
      <c r="I13" s="19"/>
    </row>
    <row r="15" spans="1:9">
      <c r="A15" s="18"/>
      <c r="B15" s="18"/>
      <c r="C15" s="18"/>
      <c r="D15" s="19"/>
      <c r="E15" s="19"/>
      <c r="F15" s="19"/>
      <c r="G15" s="19"/>
      <c r="H15" s="19"/>
      <c r="I15" s="19"/>
    </row>
    <row r="16" spans="1:9">
      <c r="A16" s="863" t="s">
        <v>1274</v>
      </c>
      <c r="B16" s="862"/>
      <c r="C16" s="862"/>
      <c r="D16" s="862"/>
      <c r="E16" s="862"/>
      <c r="F16" s="862"/>
      <c r="G16" s="862"/>
      <c r="H16" s="862"/>
      <c r="I16" s="862"/>
    </row>
    <row r="18" spans="1:9">
      <c r="A18" s="18"/>
      <c r="B18" s="18"/>
      <c r="C18" s="18"/>
      <c r="D18" s="19"/>
      <c r="E18" s="19"/>
      <c r="F18" s="19"/>
      <c r="G18" s="19"/>
      <c r="H18" s="19"/>
      <c r="I18" s="19"/>
    </row>
    <row r="19" spans="1:9">
      <c r="A19" s="18"/>
      <c r="B19" s="18"/>
      <c r="C19" s="18"/>
      <c r="D19" s="19"/>
      <c r="E19" s="19"/>
      <c r="F19" s="19"/>
      <c r="G19" s="19"/>
      <c r="H19" s="19"/>
      <c r="I19" s="19"/>
    </row>
    <row r="20" spans="1:9">
      <c r="A20" s="18"/>
      <c r="B20" s="18"/>
      <c r="C20" s="18"/>
      <c r="D20" s="19"/>
      <c r="E20" s="19"/>
      <c r="F20" s="19"/>
      <c r="G20" s="19"/>
      <c r="H20" s="19"/>
      <c r="I20" s="19"/>
    </row>
    <row r="21" spans="1:9">
      <c r="A21" s="18"/>
      <c r="B21" s="18"/>
      <c r="C21" s="18"/>
      <c r="D21" s="19"/>
      <c r="E21" s="19"/>
      <c r="F21" s="19"/>
      <c r="G21" s="19"/>
      <c r="H21" s="19"/>
      <c r="I21" s="19"/>
    </row>
    <row r="22" spans="1:9">
      <c r="A22" s="18"/>
      <c r="B22" s="18"/>
      <c r="C22" s="18"/>
      <c r="D22" s="19"/>
      <c r="E22" s="19"/>
      <c r="F22" s="19"/>
      <c r="G22" s="19"/>
      <c r="H22" s="19"/>
      <c r="I22" s="19"/>
    </row>
  </sheetData>
  <mergeCells count="2">
    <mergeCell ref="A11:I11"/>
    <mergeCell ref="A16:I1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D75"/>
  <sheetViews>
    <sheetView view="pageBreakPreview" zoomScaleNormal="100" zoomScaleSheetLayoutView="100" workbookViewId="0">
      <selection activeCell="G39" sqref="G39"/>
    </sheetView>
  </sheetViews>
  <sheetFormatPr defaultColWidth="9.140625" defaultRowHeight="15"/>
  <cols>
    <col min="1" max="1" width="17.140625" style="832" customWidth="1"/>
    <col min="2" max="2" width="53" style="7" customWidth="1"/>
    <col min="3" max="3" width="9.7109375" style="7" customWidth="1"/>
    <col min="4" max="4" width="10.42578125" style="10" customWidth="1"/>
    <col min="5" max="16384" width="9.140625" style="832"/>
  </cols>
  <sheetData>
    <row r="1" spans="1:4" ht="18.75" customHeight="1">
      <c r="A1" s="876" t="s">
        <v>1271</v>
      </c>
      <c r="B1" s="877"/>
      <c r="C1" s="877"/>
      <c r="D1" s="877"/>
    </row>
    <row r="2" spans="1:4" ht="135.75" customHeight="1"/>
    <row r="3" spans="1:4" ht="325.5" customHeight="1"/>
    <row r="5" spans="1:4" ht="161.44999999999999" customHeight="1"/>
    <row r="6" spans="1:4" ht="17.45" customHeight="1"/>
    <row r="7" spans="1:4" ht="28.9" customHeight="1">
      <c r="A7" s="907" t="s">
        <v>1192</v>
      </c>
      <c r="B7" s="907"/>
      <c r="C7" s="907"/>
      <c r="D7" s="907"/>
    </row>
    <row r="8" spans="1:4" ht="17.45" customHeight="1">
      <c r="A8" s="688"/>
      <c r="B8" s="688" t="s">
        <v>1143</v>
      </c>
      <c r="C8" s="688"/>
      <c r="D8" s="688"/>
    </row>
    <row r="9" spans="1:4">
      <c r="A9" s="905" t="s">
        <v>1235</v>
      </c>
      <c r="B9" s="906"/>
      <c r="C9" s="833" t="s">
        <v>1119</v>
      </c>
      <c r="D9" s="9" t="s">
        <v>342</v>
      </c>
    </row>
    <row r="10" spans="1:4">
      <c r="A10" s="834" t="s">
        <v>1200</v>
      </c>
      <c r="B10" s="768" t="s">
        <v>1236</v>
      </c>
      <c r="C10" s="835">
        <f>D10*0.8</f>
        <v>2480</v>
      </c>
      <c r="D10" s="769">
        <v>3100</v>
      </c>
    </row>
    <row r="11" spans="1:4">
      <c r="A11" s="834" t="s">
        <v>1237</v>
      </c>
      <c r="B11" s="768" t="s">
        <v>1238</v>
      </c>
      <c r="C11" s="835">
        <f t="shared" ref="C11:C15" si="0">D11*0.8</f>
        <v>2480</v>
      </c>
      <c r="D11" s="769">
        <v>3100</v>
      </c>
    </row>
    <row r="12" spans="1:4">
      <c r="A12" s="834" t="s">
        <v>1239</v>
      </c>
      <c r="B12" s="768" t="s">
        <v>1240</v>
      </c>
      <c r="C12" s="835">
        <f t="shared" si="0"/>
        <v>1920</v>
      </c>
      <c r="D12" s="769">
        <v>2400</v>
      </c>
    </row>
    <row r="13" spans="1:4">
      <c r="A13" s="834" t="s">
        <v>1241</v>
      </c>
      <c r="B13" s="768" t="s">
        <v>1242</v>
      </c>
      <c r="C13" s="835">
        <f t="shared" si="0"/>
        <v>1920</v>
      </c>
      <c r="D13" s="769">
        <v>2400</v>
      </c>
    </row>
    <row r="14" spans="1:4">
      <c r="A14" s="834" t="s">
        <v>1243</v>
      </c>
      <c r="B14" s="768" t="s">
        <v>1244</v>
      </c>
      <c r="C14" s="835">
        <f t="shared" si="0"/>
        <v>1920</v>
      </c>
      <c r="D14" s="769">
        <v>2400</v>
      </c>
    </row>
    <row r="15" spans="1:4">
      <c r="A15" s="836" t="s">
        <v>1245</v>
      </c>
      <c r="B15" s="837" t="s">
        <v>1246</v>
      </c>
      <c r="C15" s="835">
        <f t="shared" si="0"/>
        <v>1920</v>
      </c>
      <c r="D15" s="838">
        <v>2400</v>
      </c>
    </row>
    <row r="16" spans="1:4">
      <c r="A16" s="908" t="s">
        <v>1247</v>
      </c>
      <c r="B16" s="909"/>
      <c r="C16" s="839" t="s">
        <v>1119</v>
      </c>
      <c r="D16" s="840" t="s">
        <v>342</v>
      </c>
    </row>
    <row r="17" spans="1:4">
      <c r="A17" s="844" t="s">
        <v>1248</v>
      </c>
      <c r="B17" s="772" t="s">
        <v>1249</v>
      </c>
      <c r="C17" s="845">
        <f>D17*0.8</f>
        <v>1440</v>
      </c>
      <c r="D17" s="773">
        <v>1800</v>
      </c>
    </row>
    <row r="18" spans="1:4">
      <c r="A18" s="846" t="s">
        <v>1250</v>
      </c>
      <c r="B18" s="772" t="s">
        <v>1251</v>
      </c>
      <c r="C18" s="845">
        <f t="shared" ref="C18:C22" si="1">D18*0.8</f>
        <v>1440</v>
      </c>
      <c r="D18" s="773">
        <v>1800</v>
      </c>
    </row>
    <row r="19" spans="1:4">
      <c r="A19" s="842" t="s">
        <v>566</v>
      </c>
      <c r="B19" s="768" t="s">
        <v>1252</v>
      </c>
      <c r="C19" s="841">
        <f t="shared" si="1"/>
        <v>880</v>
      </c>
      <c r="D19" s="769">
        <v>1100</v>
      </c>
    </row>
    <row r="20" spans="1:4">
      <c r="A20" s="834" t="s">
        <v>567</v>
      </c>
      <c r="B20" s="768" t="s">
        <v>1253</v>
      </c>
      <c r="C20" s="841">
        <f t="shared" si="1"/>
        <v>880</v>
      </c>
      <c r="D20" s="769">
        <v>1100</v>
      </c>
    </row>
    <row r="21" spans="1:4">
      <c r="A21" s="834" t="s">
        <v>568</v>
      </c>
      <c r="B21" s="768" t="s">
        <v>1254</v>
      </c>
      <c r="C21" s="841">
        <f t="shared" si="1"/>
        <v>880</v>
      </c>
      <c r="D21" s="769">
        <v>1100</v>
      </c>
    </row>
    <row r="22" spans="1:4">
      <c r="A22" s="834" t="s">
        <v>569</v>
      </c>
      <c r="B22" s="768" t="s">
        <v>1255</v>
      </c>
      <c r="C22" s="841">
        <f t="shared" si="1"/>
        <v>880</v>
      </c>
      <c r="D22" s="769">
        <v>1100</v>
      </c>
    </row>
    <row r="23" spans="1:4">
      <c r="A23" s="905" t="s">
        <v>503</v>
      </c>
      <c r="B23" s="906"/>
      <c r="C23" s="831" t="s">
        <v>1119</v>
      </c>
      <c r="D23" s="9" t="s">
        <v>342</v>
      </c>
    </row>
    <row r="24" spans="1:4">
      <c r="A24" s="115" t="s">
        <v>284</v>
      </c>
      <c r="B24" s="116" t="s">
        <v>504</v>
      </c>
      <c r="C24" s="114">
        <f>D24*0.8</f>
        <v>11.200000000000001</v>
      </c>
      <c r="D24" s="104">
        <v>14</v>
      </c>
    </row>
    <row r="25" spans="1:4">
      <c r="A25" s="847" t="s">
        <v>1256</v>
      </c>
      <c r="B25" s="848" t="s">
        <v>1257</v>
      </c>
      <c r="C25" s="852">
        <f t="shared" ref="C25:C47" si="2">D25*0.8</f>
        <v>120</v>
      </c>
      <c r="D25" s="849">
        <v>150</v>
      </c>
    </row>
    <row r="26" spans="1:4">
      <c r="A26" s="847" t="s">
        <v>1258</v>
      </c>
      <c r="B26" s="848" t="s">
        <v>1259</v>
      </c>
      <c r="C26" s="852">
        <f t="shared" si="2"/>
        <v>132</v>
      </c>
      <c r="D26" s="849">
        <v>165</v>
      </c>
    </row>
    <row r="27" spans="1:4">
      <c r="A27" s="115" t="s">
        <v>301</v>
      </c>
      <c r="B27" s="116" t="s">
        <v>509</v>
      </c>
      <c r="C27" s="114">
        <f t="shared" si="2"/>
        <v>10.96</v>
      </c>
      <c r="D27" s="104">
        <v>13.7</v>
      </c>
    </row>
    <row r="28" spans="1:4">
      <c r="A28" s="115" t="s">
        <v>577</v>
      </c>
      <c r="B28" s="116" t="s">
        <v>578</v>
      </c>
      <c r="C28" s="114">
        <f t="shared" si="2"/>
        <v>320</v>
      </c>
      <c r="D28" s="843">
        <v>400</v>
      </c>
    </row>
    <row r="29" spans="1:4">
      <c r="A29" s="847" t="s">
        <v>1260</v>
      </c>
      <c r="B29" s="848" t="s">
        <v>1261</v>
      </c>
      <c r="C29" s="852">
        <f t="shared" si="2"/>
        <v>10.96</v>
      </c>
      <c r="D29" s="850">
        <v>13.7</v>
      </c>
    </row>
    <row r="30" spans="1:4">
      <c r="A30" s="905" t="s">
        <v>510</v>
      </c>
      <c r="B30" s="906"/>
      <c r="C30" s="831" t="s">
        <v>1119</v>
      </c>
      <c r="D30" s="9" t="s">
        <v>342</v>
      </c>
    </row>
    <row r="31" spans="1:4">
      <c r="A31" s="115" t="s">
        <v>1201</v>
      </c>
      <c r="B31" s="116" t="s">
        <v>565</v>
      </c>
      <c r="C31" s="114">
        <f t="shared" si="2"/>
        <v>560</v>
      </c>
      <c r="D31" s="93">
        <v>700</v>
      </c>
    </row>
    <row r="32" spans="1:4">
      <c r="A32" s="115" t="s">
        <v>296</v>
      </c>
      <c r="B32" s="116" t="s">
        <v>513</v>
      </c>
      <c r="C32" s="114">
        <f t="shared" si="2"/>
        <v>27.8</v>
      </c>
      <c r="D32" s="93">
        <v>34.75</v>
      </c>
    </row>
    <row r="33" spans="1:4">
      <c r="A33" s="106" t="s">
        <v>563</v>
      </c>
      <c r="B33" s="116" t="s">
        <v>516</v>
      </c>
      <c r="C33" s="114">
        <f t="shared" si="2"/>
        <v>56</v>
      </c>
      <c r="D33" s="107">
        <v>70</v>
      </c>
    </row>
    <row r="34" spans="1:4">
      <c r="A34" s="106" t="s">
        <v>278</v>
      </c>
      <c r="B34" s="116" t="s">
        <v>564</v>
      </c>
      <c r="C34" s="114">
        <f t="shared" si="2"/>
        <v>64</v>
      </c>
      <c r="D34" s="107">
        <v>80</v>
      </c>
    </row>
    <row r="35" spans="1:4">
      <c r="A35" s="111">
        <v>597535777050</v>
      </c>
      <c r="B35" s="770" t="s">
        <v>573</v>
      </c>
      <c r="C35" s="114">
        <f t="shared" si="2"/>
        <v>240</v>
      </c>
      <c r="D35" s="107">
        <v>300</v>
      </c>
    </row>
    <row r="36" spans="1:4">
      <c r="A36" s="111">
        <v>597535777100</v>
      </c>
      <c r="B36" s="770" t="s">
        <v>574</v>
      </c>
      <c r="C36" s="114">
        <f t="shared" si="2"/>
        <v>400</v>
      </c>
      <c r="D36" s="107">
        <v>500</v>
      </c>
    </row>
    <row r="37" spans="1:4">
      <c r="A37" s="115" t="s">
        <v>280</v>
      </c>
      <c r="B37" s="116" t="s">
        <v>556</v>
      </c>
      <c r="C37" s="114">
        <f t="shared" si="2"/>
        <v>42</v>
      </c>
      <c r="D37" s="93">
        <v>52.5</v>
      </c>
    </row>
    <row r="38" spans="1:4">
      <c r="A38" s="115" t="s">
        <v>282</v>
      </c>
      <c r="B38" s="116" t="s">
        <v>557</v>
      </c>
      <c r="C38" s="114">
        <f t="shared" si="2"/>
        <v>33.607999999999997</v>
      </c>
      <c r="D38" s="93">
        <v>42.01</v>
      </c>
    </row>
    <row r="39" spans="1:4">
      <c r="A39" s="115" t="s">
        <v>575</v>
      </c>
      <c r="B39" s="116" t="s">
        <v>576</v>
      </c>
      <c r="C39" s="114">
        <f t="shared" si="2"/>
        <v>108</v>
      </c>
      <c r="D39" s="113">
        <v>135</v>
      </c>
    </row>
    <row r="40" spans="1:4">
      <c r="A40" s="851" t="s">
        <v>1262</v>
      </c>
      <c r="B40" s="848" t="s">
        <v>1263</v>
      </c>
      <c r="C40" s="852">
        <f t="shared" si="2"/>
        <v>36.200000000000003</v>
      </c>
      <c r="D40" s="853">
        <v>45.25</v>
      </c>
    </row>
    <row r="41" spans="1:4">
      <c r="A41" s="854">
        <v>597539077901</v>
      </c>
      <c r="B41" s="855" t="s">
        <v>1264</v>
      </c>
      <c r="C41" s="852">
        <f t="shared" si="2"/>
        <v>14.4</v>
      </c>
      <c r="D41" s="856">
        <v>18</v>
      </c>
    </row>
    <row r="42" spans="1:4" s="859" customFormat="1">
      <c r="A42" s="854" t="s">
        <v>1275</v>
      </c>
      <c r="B42" s="860" t="s">
        <v>1276</v>
      </c>
      <c r="C42" s="852">
        <f t="shared" si="2"/>
        <v>300</v>
      </c>
      <c r="D42" s="861">
        <v>375</v>
      </c>
    </row>
    <row r="43" spans="1:4">
      <c r="A43" s="905" t="s">
        <v>523</v>
      </c>
      <c r="B43" s="906"/>
      <c r="C43" s="831" t="s">
        <v>1119</v>
      </c>
      <c r="D43" s="9" t="s">
        <v>342</v>
      </c>
    </row>
    <row r="44" spans="1:4">
      <c r="A44" s="115" t="s">
        <v>291</v>
      </c>
      <c r="B44" s="116" t="s">
        <v>571</v>
      </c>
      <c r="C44" s="114">
        <f t="shared" si="2"/>
        <v>29.360000000000003</v>
      </c>
      <c r="D44" s="93">
        <v>36.700000000000003</v>
      </c>
    </row>
    <row r="45" spans="1:4">
      <c r="A45" s="115" t="s">
        <v>289</v>
      </c>
      <c r="B45" s="116" t="s">
        <v>527</v>
      </c>
      <c r="C45" s="114">
        <f t="shared" si="2"/>
        <v>50.400000000000006</v>
      </c>
      <c r="D45" s="93">
        <v>63</v>
      </c>
    </row>
    <row r="46" spans="1:4">
      <c r="A46" s="115" t="s">
        <v>288</v>
      </c>
      <c r="B46" s="116" t="s">
        <v>528</v>
      </c>
      <c r="C46" s="114">
        <f t="shared" si="2"/>
        <v>49</v>
      </c>
      <c r="D46" s="93">
        <v>61.25</v>
      </c>
    </row>
    <row r="47" spans="1:4">
      <c r="A47" s="847" t="s">
        <v>1265</v>
      </c>
      <c r="B47" s="848" t="s">
        <v>528</v>
      </c>
      <c r="C47" s="852">
        <f t="shared" si="2"/>
        <v>52</v>
      </c>
      <c r="D47" s="857">
        <v>65</v>
      </c>
    </row>
    <row r="48" spans="1:4">
      <c r="A48" s="905" t="s">
        <v>1266</v>
      </c>
      <c r="B48" s="906"/>
      <c r="C48" s="831" t="s">
        <v>1119</v>
      </c>
      <c r="D48" s="9" t="s">
        <v>342</v>
      </c>
    </row>
    <row r="49" spans="1:4">
      <c r="A49" s="847" t="s">
        <v>1267</v>
      </c>
      <c r="B49" s="848" t="s">
        <v>1268</v>
      </c>
      <c r="C49" s="852">
        <f>D49*0.8</f>
        <v>440</v>
      </c>
      <c r="D49" s="858">
        <v>550</v>
      </c>
    </row>
    <row r="50" spans="1:4">
      <c r="A50" s="847" t="s">
        <v>307</v>
      </c>
      <c r="B50" s="848" t="s">
        <v>1269</v>
      </c>
      <c r="C50" s="852">
        <f>D50*0.8</f>
        <v>138.4</v>
      </c>
      <c r="D50" s="858">
        <v>173</v>
      </c>
    </row>
    <row r="51" spans="1:4">
      <c r="A51" s="878" t="s">
        <v>529</v>
      </c>
      <c r="B51" s="879"/>
      <c r="C51" s="831" t="s">
        <v>1119</v>
      </c>
      <c r="D51" s="73" t="s">
        <v>342</v>
      </c>
    </row>
    <row r="52" spans="1:4">
      <c r="A52" s="115"/>
      <c r="B52" s="116" t="s">
        <v>27</v>
      </c>
      <c r="C52" s="114">
        <f>D52*0.8</f>
        <v>0</v>
      </c>
      <c r="D52" s="93">
        <v>0</v>
      </c>
    </row>
    <row r="53" spans="1:4">
      <c r="A53" s="115"/>
      <c r="B53" s="116" t="s">
        <v>444</v>
      </c>
      <c r="C53" s="114">
        <f t="shared" ref="C53:C75" si="3">D53*0.8</f>
        <v>0</v>
      </c>
      <c r="D53" s="93">
        <v>0</v>
      </c>
    </row>
    <row r="54" spans="1:4">
      <c r="A54" s="115"/>
      <c r="B54" s="116" t="s">
        <v>445</v>
      </c>
      <c r="C54" s="114">
        <f t="shared" si="3"/>
        <v>0</v>
      </c>
      <c r="D54" s="93">
        <v>0</v>
      </c>
    </row>
    <row r="55" spans="1:4">
      <c r="A55" s="115"/>
      <c r="B55" s="116" t="s">
        <v>446</v>
      </c>
      <c r="C55" s="114">
        <f t="shared" si="3"/>
        <v>280</v>
      </c>
      <c r="D55" s="93">
        <v>350</v>
      </c>
    </row>
    <row r="56" spans="1:4">
      <c r="A56" s="115"/>
      <c r="B56" s="116" t="s">
        <v>530</v>
      </c>
      <c r="C56" s="114">
        <f t="shared" si="3"/>
        <v>100</v>
      </c>
      <c r="D56" s="93">
        <v>125</v>
      </c>
    </row>
    <row r="57" spans="1:4">
      <c r="A57" s="115"/>
      <c r="B57" s="116" t="s">
        <v>531</v>
      </c>
      <c r="C57" s="114">
        <f t="shared" si="3"/>
        <v>320</v>
      </c>
      <c r="D57" s="93">
        <v>400</v>
      </c>
    </row>
    <row r="58" spans="1:4">
      <c r="A58" s="847"/>
      <c r="B58" s="848" t="s">
        <v>1270</v>
      </c>
      <c r="C58" s="852">
        <f t="shared" si="3"/>
        <v>620</v>
      </c>
      <c r="D58" s="857">
        <v>775</v>
      </c>
    </row>
    <row r="59" spans="1:4">
      <c r="A59" s="115"/>
      <c r="B59" s="116" t="s">
        <v>533</v>
      </c>
      <c r="C59" s="114">
        <f t="shared" si="3"/>
        <v>0</v>
      </c>
      <c r="D59" s="93">
        <v>0</v>
      </c>
    </row>
    <row r="60" spans="1:4">
      <c r="A60" s="115"/>
      <c r="B60" s="116" t="s">
        <v>534</v>
      </c>
      <c r="C60" s="114">
        <f t="shared" si="3"/>
        <v>240</v>
      </c>
      <c r="D60" s="93">
        <v>300</v>
      </c>
    </row>
    <row r="61" spans="1:4" s="50" customFormat="1">
      <c r="A61" s="86"/>
      <c r="B61" s="87" t="s">
        <v>1202</v>
      </c>
      <c r="C61" s="114">
        <f t="shared" si="3"/>
        <v>480</v>
      </c>
      <c r="D61" s="77">
        <v>600</v>
      </c>
    </row>
    <row r="62" spans="1:4">
      <c r="A62" s="115"/>
      <c r="B62" s="116" t="s">
        <v>535</v>
      </c>
      <c r="C62" s="114">
        <f t="shared" si="3"/>
        <v>0</v>
      </c>
      <c r="D62" s="93">
        <v>0</v>
      </c>
    </row>
    <row r="63" spans="1:4">
      <c r="A63" s="115"/>
      <c r="B63" s="116" t="s">
        <v>536</v>
      </c>
      <c r="C63" s="114">
        <f t="shared" si="3"/>
        <v>380</v>
      </c>
      <c r="D63" s="93">
        <v>475</v>
      </c>
    </row>
    <row r="64" spans="1:4">
      <c r="A64" s="115"/>
      <c r="B64" s="116" t="s">
        <v>537</v>
      </c>
      <c r="C64" s="114">
        <f t="shared" si="3"/>
        <v>0</v>
      </c>
      <c r="D64" s="93">
        <v>0</v>
      </c>
    </row>
    <row r="65" spans="1:4">
      <c r="A65" s="115"/>
      <c r="B65" s="116" t="s">
        <v>538</v>
      </c>
      <c r="C65" s="114">
        <f t="shared" si="3"/>
        <v>0</v>
      </c>
      <c r="D65" s="93">
        <v>0</v>
      </c>
    </row>
    <row r="66" spans="1:4">
      <c r="A66" s="115"/>
      <c r="B66" s="116" t="s">
        <v>539</v>
      </c>
      <c r="C66" s="114">
        <f t="shared" si="3"/>
        <v>0</v>
      </c>
      <c r="D66" s="93">
        <v>0</v>
      </c>
    </row>
    <row r="67" spans="1:4">
      <c r="A67" s="115"/>
      <c r="B67" s="116" t="s">
        <v>540</v>
      </c>
      <c r="C67" s="114">
        <f t="shared" si="3"/>
        <v>40</v>
      </c>
      <c r="D67" s="93">
        <v>50</v>
      </c>
    </row>
    <row r="68" spans="1:4">
      <c r="A68" s="115"/>
      <c r="B68" s="116" t="s">
        <v>541</v>
      </c>
      <c r="C68" s="114">
        <f t="shared" si="3"/>
        <v>112</v>
      </c>
      <c r="D68" s="93">
        <v>140</v>
      </c>
    </row>
    <row r="69" spans="1:4">
      <c r="A69" s="115"/>
      <c r="B69" s="116" t="s">
        <v>561</v>
      </c>
      <c r="C69" s="114">
        <f t="shared" si="3"/>
        <v>160</v>
      </c>
      <c r="D69" s="93">
        <v>200</v>
      </c>
    </row>
    <row r="70" spans="1:4" s="50" customFormat="1">
      <c r="A70" s="76"/>
      <c r="B70" s="58" t="s">
        <v>1203</v>
      </c>
      <c r="C70" s="114">
        <f t="shared" si="3"/>
        <v>80</v>
      </c>
      <c r="D70" s="82">
        <v>100</v>
      </c>
    </row>
    <row r="71" spans="1:4">
      <c r="A71" s="115"/>
      <c r="B71" s="116" t="s">
        <v>542</v>
      </c>
      <c r="C71" s="114">
        <f t="shared" si="3"/>
        <v>600</v>
      </c>
      <c r="D71" s="93">
        <v>750</v>
      </c>
    </row>
    <row r="72" spans="1:4">
      <c r="A72" s="115"/>
      <c r="B72" s="116" t="s">
        <v>543</v>
      </c>
      <c r="C72" s="114">
        <f t="shared" si="3"/>
        <v>80</v>
      </c>
      <c r="D72" s="93">
        <v>100</v>
      </c>
    </row>
    <row r="73" spans="1:4">
      <c r="A73" s="115"/>
      <c r="B73" s="116" t="s">
        <v>56</v>
      </c>
      <c r="C73" s="114">
        <f t="shared" si="3"/>
        <v>160</v>
      </c>
      <c r="D73" s="93">
        <v>200</v>
      </c>
    </row>
    <row r="74" spans="1:4">
      <c r="A74" s="115"/>
      <c r="B74" s="116" t="s">
        <v>53</v>
      </c>
      <c r="C74" s="114">
        <f t="shared" si="3"/>
        <v>80</v>
      </c>
      <c r="D74" s="93">
        <v>100</v>
      </c>
    </row>
    <row r="75" spans="1:4" ht="45">
      <c r="A75" s="115"/>
      <c r="B75" s="116" t="s">
        <v>544</v>
      </c>
      <c r="C75" s="114">
        <f t="shared" si="3"/>
        <v>33.6</v>
      </c>
      <c r="D75" s="93">
        <v>42</v>
      </c>
    </row>
  </sheetData>
  <mergeCells count="9">
    <mergeCell ref="A48:B48"/>
    <mergeCell ref="A51:B51"/>
    <mergeCell ref="A7:D7"/>
    <mergeCell ref="A1:D1"/>
    <mergeCell ref="A9:B9"/>
    <mergeCell ref="A16:B16"/>
    <mergeCell ref="A23:B23"/>
    <mergeCell ref="A30:B30"/>
    <mergeCell ref="A43:B4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55"/>
  <sheetViews>
    <sheetView view="pageBreakPreview" zoomScaleNormal="100" zoomScaleSheetLayoutView="100" workbookViewId="0">
      <selection activeCell="H3" sqref="H3"/>
    </sheetView>
  </sheetViews>
  <sheetFormatPr defaultColWidth="9.140625" defaultRowHeight="15"/>
  <cols>
    <col min="1" max="1" width="17.28515625" style="49" customWidth="1"/>
    <col min="2" max="2" width="51" style="7" customWidth="1"/>
    <col min="3" max="3" width="11.42578125" style="7" customWidth="1"/>
    <col min="4" max="4" width="10.42578125" style="10" customWidth="1"/>
    <col min="5" max="5" width="9.140625" style="49" customWidth="1"/>
    <col min="6" max="16384" width="9.140625" style="49"/>
  </cols>
  <sheetData>
    <row r="1" spans="1:4" s="109" customFormat="1" ht="18.75" customHeight="1">
      <c r="A1" s="876" t="s">
        <v>1272</v>
      </c>
      <c r="B1" s="877"/>
      <c r="C1" s="877"/>
      <c r="D1" s="877"/>
    </row>
    <row r="2" spans="1:4" ht="135.75" customHeight="1"/>
    <row r="3" spans="1:4" ht="325.5" customHeight="1"/>
    <row r="5" spans="1:4" ht="141.6" customHeight="1"/>
    <row r="6" spans="1:4" ht="29.45" customHeight="1">
      <c r="A6" s="907" t="s">
        <v>1191</v>
      </c>
      <c r="B6" s="907"/>
      <c r="C6" s="907"/>
      <c r="D6" s="907"/>
    </row>
    <row r="7" spans="1:4" s="687" customFormat="1" ht="29.45" customHeight="1">
      <c r="A7" s="688"/>
      <c r="B7" s="688" t="s">
        <v>1143</v>
      </c>
      <c r="C7" s="688"/>
      <c r="D7" s="688"/>
    </row>
    <row r="8" spans="1:4">
      <c r="A8" s="905" t="s">
        <v>10</v>
      </c>
      <c r="B8" s="906"/>
      <c r="C8" s="101" t="s">
        <v>1119</v>
      </c>
      <c r="D8" s="9" t="s">
        <v>342</v>
      </c>
    </row>
    <row r="9" spans="1:4">
      <c r="A9" s="708" t="s">
        <v>495</v>
      </c>
      <c r="B9" s="705" t="s">
        <v>496</v>
      </c>
      <c r="C9" s="706">
        <f t="shared" ref="C9:C12" si="0">D9*0.8</f>
        <v>1720</v>
      </c>
      <c r="D9" s="707">
        <v>2150</v>
      </c>
    </row>
    <row r="10" spans="1:4">
      <c r="A10" s="708" t="s">
        <v>497</v>
      </c>
      <c r="B10" s="705" t="s">
        <v>498</v>
      </c>
      <c r="C10" s="706">
        <f t="shared" si="0"/>
        <v>1720</v>
      </c>
      <c r="D10" s="707">
        <v>2150</v>
      </c>
    </row>
    <row r="11" spans="1:4">
      <c r="A11" s="708" t="s">
        <v>499</v>
      </c>
      <c r="B11" s="705" t="s">
        <v>500</v>
      </c>
      <c r="C11" s="706">
        <f t="shared" si="0"/>
        <v>1720</v>
      </c>
      <c r="D11" s="707">
        <v>2150</v>
      </c>
    </row>
    <row r="12" spans="1:4">
      <c r="A12" s="708" t="s">
        <v>501</v>
      </c>
      <c r="B12" s="705" t="s">
        <v>502</v>
      </c>
      <c r="C12" s="706">
        <f t="shared" si="0"/>
        <v>1720</v>
      </c>
      <c r="D12" s="707">
        <v>2150</v>
      </c>
    </row>
    <row r="13" spans="1:4">
      <c r="A13" s="905" t="s">
        <v>503</v>
      </c>
      <c r="B13" s="906"/>
      <c r="C13" s="101" t="s">
        <v>1119</v>
      </c>
      <c r="D13" s="9" t="s">
        <v>342</v>
      </c>
    </row>
    <row r="14" spans="1:4">
      <c r="A14" s="102" t="s">
        <v>284</v>
      </c>
      <c r="B14" s="103" t="s">
        <v>504</v>
      </c>
      <c r="C14" s="114">
        <f t="shared" ref="C14:C17" si="1">D14*0.8</f>
        <v>11.200000000000001</v>
      </c>
      <c r="D14" s="104">
        <v>14</v>
      </c>
    </row>
    <row r="15" spans="1:4">
      <c r="A15" s="102" t="s">
        <v>505</v>
      </c>
      <c r="B15" s="103" t="s">
        <v>506</v>
      </c>
      <c r="C15" s="114">
        <f t="shared" si="1"/>
        <v>38.400000000000006</v>
      </c>
      <c r="D15" s="104">
        <v>48</v>
      </c>
    </row>
    <row r="16" spans="1:4">
      <c r="A16" s="102" t="s">
        <v>507</v>
      </c>
      <c r="B16" s="103" t="s">
        <v>508</v>
      </c>
      <c r="C16" s="114">
        <f t="shared" si="1"/>
        <v>138.4</v>
      </c>
      <c r="D16" s="104">
        <v>173</v>
      </c>
    </row>
    <row r="17" spans="1:4">
      <c r="A17" s="102" t="s">
        <v>301</v>
      </c>
      <c r="B17" s="103" t="s">
        <v>509</v>
      </c>
      <c r="C17" s="114">
        <f t="shared" si="1"/>
        <v>10.96</v>
      </c>
      <c r="D17" s="104">
        <v>13.7</v>
      </c>
    </row>
    <row r="18" spans="1:4">
      <c r="A18" s="905" t="s">
        <v>510</v>
      </c>
      <c r="B18" s="906"/>
      <c r="C18" s="101" t="s">
        <v>1119</v>
      </c>
      <c r="D18" s="9" t="s">
        <v>342</v>
      </c>
    </row>
    <row r="19" spans="1:4" ht="45">
      <c r="A19" s="102" t="s">
        <v>511</v>
      </c>
      <c r="B19" s="103" t="s">
        <v>512</v>
      </c>
      <c r="C19" s="114">
        <f t="shared" ref="C19:C25" si="2">D19*0.8</f>
        <v>720</v>
      </c>
      <c r="D19" s="104">
        <v>900</v>
      </c>
    </row>
    <row r="20" spans="1:4">
      <c r="A20" s="102" t="s">
        <v>296</v>
      </c>
      <c r="B20" s="103" t="s">
        <v>513</v>
      </c>
      <c r="C20" s="114">
        <f t="shared" si="2"/>
        <v>27.8</v>
      </c>
      <c r="D20" s="104">
        <v>34.75</v>
      </c>
    </row>
    <row r="21" spans="1:4">
      <c r="A21" s="102" t="s">
        <v>514</v>
      </c>
      <c r="B21" s="103" t="s">
        <v>515</v>
      </c>
      <c r="C21" s="114">
        <f t="shared" si="2"/>
        <v>80</v>
      </c>
      <c r="D21" s="104">
        <v>100</v>
      </c>
    </row>
    <row r="22" spans="1:4">
      <c r="A22" s="102" t="s">
        <v>514</v>
      </c>
      <c r="B22" s="103" t="s">
        <v>516</v>
      </c>
      <c r="C22" s="114">
        <f t="shared" si="2"/>
        <v>128</v>
      </c>
      <c r="D22" s="104">
        <v>160</v>
      </c>
    </row>
    <row r="23" spans="1:4">
      <c r="A23" s="102" t="s">
        <v>517</v>
      </c>
      <c r="B23" s="103" t="s">
        <v>518</v>
      </c>
      <c r="C23" s="114">
        <f t="shared" si="2"/>
        <v>240</v>
      </c>
      <c r="D23" s="104">
        <v>300</v>
      </c>
    </row>
    <row r="24" spans="1:4">
      <c r="A24" s="102" t="s">
        <v>519</v>
      </c>
      <c r="B24" s="103" t="s">
        <v>520</v>
      </c>
      <c r="C24" s="114">
        <f t="shared" si="2"/>
        <v>112</v>
      </c>
      <c r="D24" s="104">
        <v>140</v>
      </c>
    </row>
    <row r="25" spans="1:4">
      <c r="A25" s="102" t="s">
        <v>521</v>
      </c>
      <c r="B25" s="103" t="s">
        <v>522</v>
      </c>
      <c r="C25" s="114">
        <f t="shared" si="2"/>
        <v>520</v>
      </c>
      <c r="D25" s="104">
        <v>650</v>
      </c>
    </row>
    <row r="26" spans="1:4">
      <c r="A26" s="905" t="s">
        <v>523</v>
      </c>
      <c r="B26" s="906"/>
      <c r="C26" s="101" t="s">
        <v>1119</v>
      </c>
      <c r="D26" s="9" t="s">
        <v>342</v>
      </c>
    </row>
    <row r="27" spans="1:4">
      <c r="A27" s="102" t="s">
        <v>524</v>
      </c>
      <c r="B27" s="103" t="s">
        <v>525</v>
      </c>
      <c r="C27" s="114">
        <f t="shared" ref="C27:C30" si="3">D27*0.8</f>
        <v>60</v>
      </c>
      <c r="D27" s="104">
        <v>75</v>
      </c>
    </row>
    <row r="28" spans="1:4">
      <c r="A28" s="102" t="s">
        <v>286</v>
      </c>
      <c r="B28" s="103" t="s">
        <v>526</v>
      </c>
      <c r="C28" s="114">
        <f t="shared" si="3"/>
        <v>60</v>
      </c>
      <c r="D28" s="104">
        <v>75</v>
      </c>
    </row>
    <row r="29" spans="1:4">
      <c r="A29" s="102" t="s">
        <v>289</v>
      </c>
      <c r="B29" s="103" t="s">
        <v>527</v>
      </c>
      <c r="C29" s="114">
        <f t="shared" si="3"/>
        <v>50.400000000000006</v>
      </c>
      <c r="D29" s="104">
        <v>63</v>
      </c>
    </row>
    <row r="30" spans="1:4">
      <c r="A30" s="102" t="s">
        <v>288</v>
      </c>
      <c r="B30" s="103" t="s">
        <v>528</v>
      </c>
      <c r="C30" s="114">
        <f t="shared" si="3"/>
        <v>49</v>
      </c>
      <c r="D30" s="104">
        <v>61.25</v>
      </c>
    </row>
    <row r="31" spans="1:4">
      <c r="A31" s="905" t="s">
        <v>529</v>
      </c>
      <c r="B31" s="906"/>
      <c r="C31" s="101" t="s">
        <v>1119</v>
      </c>
      <c r="D31" s="9" t="s">
        <v>342</v>
      </c>
    </row>
    <row r="32" spans="1:4">
      <c r="A32" s="102"/>
      <c r="B32" s="103" t="s">
        <v>27</v>
      </c>
      <c r="C32" s="114">
        <f t="shared" ref="C32:C55" si="4">D32*0.8</f>
        <v>0</v>
      </c>
      <c r="D32" s="104">
        <v>0</v>
      </c>
    </row>
    <row r="33" spans="1:4">
      <c r="A33" s="102"/>
      <c r="B33" s="103" t="s">
        <v>444</v>
      </c>
      <c r="C33" s="114">
        <f t="shared" si="4"/>
        <v>0</v>
      </c>
      <c r="D33" s="104">
        <v>0</v>
      </c>
    </row>
    <row r="34" spans="1:4">
      <c r="A34" s="102"/>
      <c r="B34" s="103" t="s">
        <v>445</v>
      </c>
      <c r="C34" s="114">
        <f t="shared" si="4"/>
        <v>0</v>
      </c>
      <c r="D34" s="104">
        <v>0</v>
      </c>
    </row>
    <row r="35" spans="1:4">
      <c r="A35" s="102"/>
      <c r="B35" s="103" t="s">
        <v>446</v>
      </c>
      <c r="C35" s="114">
        <f t="shared" si="4"/>
        <v>280</v>
      </c>
      <c r="D35" s="104">
        <v>350</v>
      </c>
    </row>
    <row r="36" spans="1:4">
      <c r="A36" s="102"/>
      <c r="B36" s="103" t="s">
        <v>530</v>
      </c>
      <c r="C36" s="114">
        <f t="shared" si="4"/>
        <v>100</v>
      </c>
      <c r="D36" s="104">
        <v>125</v>
      </c>
    </row>
    <row r="37" spans="1:4">
      <c r="A37" s="102"/>
      <c r="B37" s="103" t="s">
        <v>531</v>
      </c>
      <c r="C37" s="114">
        <f t="shared" si="4"/>
        <v>320</v>
      </c>
      <c r="D37" s="104">
        <v>400</v>
      </c>
    </row>
    <row r="38" spans="1:4">
      <c r="A38" s="710"/>
      <c r="B38" s="709" t="s">
        <v>532</v>
      </c>
      <c r="C38" s="702">
        <f t="shared" si="4"/>
        <v>300</v>
      </c>
      <c r="D38" s="711">
        <v>375</v>
      </c>
    </row>
    <row r="39" spans="1:4">
      <c r="A39" s="102"/>
      <c r="B39" s="103" t="s">
        <v>533</v>
      </c>
      <c r="C39" s="114">
        <f t="shared" si="4"/>
        <v>0</v>
      </c>
      <c r="D39" s="104">
        <v>0</v>
      </c>
    </row>
    <row r="40" spans="1:4">
      <c r="A40" s="102"/>
      <c r="B40" s="103" t="s">
        <v>534</v>
      </c>
      <c r="C40" s="114">
        <f t="shared" si="4"/>
        <v>240</v>
      </c>
      <c r="D40" s="104">
        <v>300</v>
      </c>
    </row>
    <row r="41" spans="1:4" s="50" customFormat="1">
      <c r="A41" s="86"/>
      <c r="B41" s="87" t="s">
        <v>1142</v>
      </c>
      <c r="C41" s="114">
        <f t="shared" si="4"/>
        <v>480</v>
      </c>
      <c r="D41" s="77">
        <v>600</v>
      </c>
    </row>
    <row r="42" spans="1:4">
      <c r="A42" s="102"/>
      <c r="B42" s="103" t="s">
        <v>535</v>
      </c>
      <c r="C42" s="114">
        <f t="shared" si="4"/>
        <v>0</v>
      </c>
      <c r="D42" s="104">
        <v>0</v>
      </c>
    </row>
    <row r="43" spans="1:4">
      <c r="A43" s="102"/>
      <c r="B43" s="103" t="s">
        <v>536</v>
      </c>
      <c r="C43" s="114">
        <f t="shared" si="4"/>
        <v>380</v>
      </c>
      <c r="D43" s="104">
        <v>475</v>
      </c>
    </row>
    <row r="44" spans="1:4">
      <c r="A44" s="102"/>
      <c r="B44" s="103" t="s">
        <v>537</v>
      </c>
      <c r="C44" s="114">
        <f t="shared" si="4"/>
        <v>0</v>
      </c>
      <c r="D44" s="104">
        <v>0</v>
      </c>
    </row>
    <row r="45" spans="1:4">
      <c r="A45" s="102"/>
      <c r="B45" s="103" t="s">
        <v>538</v>
      </c>
      <c r="C45" s="114">
        <f t="shared" si="4"/>
        <v>0</v>
      </c>
      <c r="D45" s="104">
        <v>0</v>
      </c>
    </row>
    <row r="46" spans="1:4">
      <c r="A46" s="102"/>
      <c r="B46" s="103" t="s">
        <v>539</v>
      </c>
      <c r="C46" s="114">
        <f t="shared" si="4"/>
        <v>0</v>
      </c>
      <c r="D46" s="104">
        <v>0</v>
      </c>
    </row>
    <row r="47" spans="1:4">
      <c r="A47" s="102"/>
      <c r="B47" s="103" t="s">
        <v>540</v>
      </c>
      <c r="C47" s="114">
        <f t="shared" si="4"/>
        <v>40</v>
      </c>
      <c r="D47" s="104">
        <v>50</v>
      </c>
    </row>
    <row r="48" spans="1:4">
      <c r="A48" s="102"/>
      <c r="B48" s="103" t="s">
        <v>541</v>
      </c>
      <c r="C48" s="114">
        <f t="shared" si="4"/>
        <v>112</v>
      </c>
      <c r="D48" s="104">
        <v>140</v>
      </c>
    </row>
    <row r="49" spans="1:4">
      <c r="A49" s="102"/>
      <c r="B49" s="103" t="s">
        <v>453</v>
      </c>
      <c r="C49" s="114">
        <f t="shared" si="4"/>
        <v>160</v>
      </c>
      <c r="D49" s="104">
        <v>200</v>
      </c>
    </row>
    <row r="50" spans="1:4" s="50" customFormat="1">
      <c r="A50" s="76"/>
      <c r="B50" s="58" t="s">
        <v>1140</v>
      </c>
      <c r="C50" s="114">
        <f t="shared" si="4"/>
        <v>80</v>
      </c>
      <c r="D50" s="82">
        <v>100</v>
      </c>
    </row>
    <row r="51" spans="1:4">
      <c r="A51" s="102"/>
      <c r="B51" s="103" t="s">
        <v>542</v>
      </c>
      <c r="C51" s="114">
        <f t="shared" si="4"/>
        <v>600</v>
      </c>
      <c r="D51" s="104">
        <v>750</v>
      </c>
    </row>
    <row r="52" spans="1:4">
      <c r="A52" s="102"/>
      <c r="B52" s="103" t="s">
        <v>543</v>
      </c>
      <c r="C52" s="114">
        <f t="shared" si="4"/>
        <v>80</v>
      </c>
      <c r="D52" s="104">
        <v>100</v>
      </c>
    </row>
    <row r="53" spans="1:4">
      <c r="A53" s="102"/>
      <c r="B53" s="103" t="s">
        <v>56</v>
      </c>
      <c r="C53" s="114">
        <f t="shared" si="4"/>
        <v>160</v>
      </c>
      <c r="D53" s="104">
        <v>200</v>
      </c>
    </row>
    <row r="54" spans="1:4">
      <c r="A54" s="102"/>
      <c r="B54" s="103" t="s">
        <v>53</v>
      </c>
      <c r="C54" s="114">
        <f t="shared" si="4"/>
        <v>80</v>
      </c>
      <c r="D54" s="104">
        <v>100</v>
      </c>
    </row>
    <row r="55" spans="1:4" ht="27.75">
      <c r="A55" s="102"/>
      <c r="B55" s="103" t="s">
        <v>562</v>
      </c>
      <c r="C55" s="114">
        <f t="shared" si="4"/>
        <v>33.6</v>
      </c>
      <c r="D55" s="104">
        <v>42</v>
      </c>
    </row>
  </sheetData>
  <mergeCells count="7">
    <mergeCell ref="A31:B31"/>
    <mergeCell ref="A1:D1"/>
    <mergeCell ref="A8:B8"/>
    <mergeCell ref="A13:B13"/>
    <mergeCell ref="A18:B18"/>
    <mergeCell ref="A26:B26"/>
    <mergeCell ref="A6:D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55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2.85546875" style="49" customWidth="1"/>
    <col min="2" max="2" width="56.28515625" style="7" customWidth="1"/>
    <col min="3" max="3" width="9.7109375" style="7" customWidth="1"/>
    <col min="4" max="4" width="10.42578125" style="10" customWidth="1"/>
    <col min="5" max="5" width="9.140625" style="49" customWidth="1"/>
    <col min="6" max="16384" width="9.140625" style="49"/>
  </cols>
  <sheetData>
    <row r="1" spans="1:4" s="109" customFormat="1" ht="18.75" customHeight="1">
      <c r="A1" s="876" t="s">
        <v>1271</v>
      </c>
      <c r="B1" s="877"/>
      <c r="C1" s="877"/>
      <c r="D1" s="877"/>
    </row>
    <row r="2" spans="1:4" ht="135.75" customHeight="1"/>
    <row r="3" spans="1:4" ht="325.5" customHeight="1"/>
    <row r="5" spans="1:4" ht="160.9" customHeight="1"/>
    <row r="6" spans="1:4" ht="28.9" customHeight="1">
      <c r="A6" s="907" t="s">
        <v>1191</v>
      </c>
      <c r="B6" s="907"/>
      <c r="C6" s="907"/>
      <c r="D6" s="907"/>
    </row>
    <row r="7" spans="1:4" s="687" customFormat="1" ht="28.9" customHeight="1">
      <c r="A7" s="688"/>
      <c r="B7" s="688" t="s">
        <v>1143</v>
      </c>
      <c r="C7" s="688"/>
      <c r="D7" s="688"/>
    </row>
    <row r="8" spans="1:4">
      <c r="A8" s="905" t="s">
        <v>10</v>
      </c>
      <c r="B8" s="906"/>
      <c r="C8" s="101" t="s">
        <v>1119</v>
      </c>
      <c r="D8" s="9" t="s">
        <v>342</v>
      </c>
    </row>
    <row r="9" spans="1:4">
      <c r="A9" s="708" t="s">
        <v>545</v>
      </c>
      <c r="B9" s="705" t="s">
        <v>546</v>
      </c>
      <c r="C9" s="706">
        <f t="shared" ref="C9:C12" si="0">D9*0.8</f>
        <v>1720</v>
      </c>
      <c r="D9" s="707">
        <v>2150</v>
      </c>
    </row>
    <row r="10" spans="1:4">
      <c r="A10" s="708" t="s">
        <v>547</v>
      </c>
      <c r="B10" s="705" t="s">
        <v>548</v>
      </c>
      <c r="C10" s="706">
        <f t="shared" si="0"/>
        <v>1720</v>
      </c>
      <c r="D10" s="707">
        <v>2150</v>
      </c>
    </row>
    <row r="11" spans="1:4">
      <c r="A11" s="708" t="s">
        <v>549</v>
      </c>
      <c r="B11" s="705" t="s">
        <v>550</v>
      </c>
      <c r="C11" s="706">
        <f t="shared" si="0"/>
        <v>1720</v>
      </c>
      <c r="D11" s="707">
        <v>2150</v>
      </c>
    </row>
    <row r="12" spans="1:4">
      <c r="A12" s="708" t="s">
        <v>551</v>
      </c>
      <c r="B12" s="705" t="s">
        <v>552</v>
      </c>
      <c r="C12" s="706">
        <f t="shared" si="0"/>
        <v>1720</v>
      </c>
      <c r="D12" s="707">
        <v>2150</v>
      </c>
    </row>
    <row r="13" spans="1:4">
      <c r="A13" s="905" t="s">
        <v>503</v>
      </c>
      <c r="B13" s="906"/>
      <c r="C13" s="101" t="s">
        <v>1119</v>
      </c>
      <c r="D13" s="9" t="s">
        <v>342</v>
      </c>
    </row>
    <row r="14" spans="1:4">
      <c r="A14" s="102" t="s">
        <v>284</v>
      </c>
      <c r="B14" s="103" t="s">
        <v>504</v>
      </c>
      <c r="C14" s="114">
        <f t="shared" ref="C14:C17" si="1">D14*0.8</f>
        <v>11.200000000000001</v>
      </c>
      <c r="D14" s="104">
        <v>14</v>
      </c>
    </row>
    <row r="15" spans="1:4">
      <c r="A15" s="102" t="s">
        <v>505</v>
      </c>
      <c r="B15" s="103" t="s">
        <v>506</v>
      </c>
      <c r="C15" s="114">
        <f t="shared" si="1"/>
        <v>38.400000000000006</v>
      </c>
      <c r="D15" s="104">
        <v>48</v>
      </c>
    </row>
    <row r="16" spans="1:4">
      <c r="A16" s="102" t="s">
        <v>507</v>
      </c>
      <c r="B16" s="103" t="s">
        <v>508</v>
      </c>
      <c r="C16" s="114">
        <f t="shared" si="1"/>
        <v>138.4</v>
      </c>
      <c r="D16" s="104">
        <v>173</v>
      </c>
    </row>
    <row r="17" spans="1:4">
      <c r="A17" s="102" t="s">
        <v>301</v>
      </c>
      <c r="B17" s="103" t="s">
        <v>509</v>
      </c>
      <c r="C17" s="114">
        <f t="shared" si="1"/>
        <v>10.96</v>
      </c>
      <c r="D17" s="104">
        <v>13.7</v>
      </c>
    </row>
    <row r="18" spans="1:4">
      <c r="A18" s="905" t="s">
        <v>510</v>
      </c>
      <c r="B18" s="906"/>
      <c r="C18" s="101" t="s">
        <v>1119</v>
      </c>
      <c r="D18" s="9" t="s">
        <v>342</v>
      </c>
    </row>
    <row r="19" spans="1:4">
      <c r="A19" s="64" t="s">
        <v>553</v>
      </c>
      <c r="B19" s="65" t="s">
        <v>554</v>
      </c>
      <c r="C19" s="114">
        <f t="shared" ref="C19:C28" si="2">D19*0.8</f>
        <v>144</v>
      </c>
      <c r="D19" s="93">
        <v>180</v>
      </c>
    </row>
    <row r="20" spans="1:4">
      <c r="A20" s="64" t="s">
        <v>299</v>
      </c>
      <c r="B20" s="65" t="s">
        <v>555</v>
      </c>
      <c r="C20" s="114">
        <f t="shared" si="2"/>
        <v>25.200000000000003</v>
      </c>
      <c r="D20" s="93">
        <v>31.5</v>
      </c>
    </row>
    <row r="21" spans="1:4" s="105" customFormat="1">
      <c r="A21" s="64" t="s">
        <v>296</v>
      </c>
      <c r="B21" s="65" t="s">
        <v>513</v>
      </c>
      <c r="C21" s="114">
        <f t="shared" si="2"/>
        <v>27.8</v>
      </c>
      <c r="D21" s="93">
        <v>34.75</v>
      </c>
    </row>
    <row r="22" spans="1:4" s="105" customFormat="1">
      <c r="A22" s="106" t="s">
        <v>563</v>
      </c>
      <c r="B22" s="65" t="s">
        <v>516</v>
      </c>
      <c r="C22" s="114">
        <f t="shared" si="2"/>
        <v>56</v>
      </c>
      <c r="D22" s="107">
        <v>70</v>
      </c>
    </row>
    <row r="23" spans="1:4" s="105" customFormat="1">
      <c r="A23" s="106" t="s">
        <v>278</v>
      </c>
      <c r="B23" s="65" t="s">
        <v>564</v>
      </c>
      <c r="C23" s="114">
        <f t="shared" si="2"/>
        <v>64</v>
      </c>
      <c r="D23" s="107">
        <v>80</v>
      </c>
    </row>
    <row r="24" spans="1:4" s="105" customFormat="1">
      <c r="A24" s="111">
        <v>597535777050</v>
      </c>
      <c r="B24" s="112" t="s">
        <v>573</v>
      </c>
      <c r="C24" s="114">
        <f t="shared" si="2"/>
        <v>240</v>
      </c>
      <c r="D24" s="107">
        <v>300</v>
      </c>
    </row>
    <row r="25" spans="1:4" s="105" customFormat="1">
      <c r="A25" s="111">
        <v>597535777100</v>
      </c>
      <c r="B25" s="112" t="s">
        <v>574</v>
      </c>
      <c r="C25" s="114">
        <f t="shared" si="2"/>
        <v>400</v>
      </c>
      <c r="D25" s="107">
        <v>500</v>
      </c>
    </row>
    <row r="26" spans="1:4">
      <c r="A26" s="64" t="s">
        <v>280</v>
      </c>
      <c r="B26" s="65" t="s">
        <v>556</v>
      </c>
      <c r="C26" s="114">
        <f t="shared" si="2"/>
        <v>42</v>
      </c>
      <c r="D26" s="93">
        <v>52.5</v>
      </c>
    </row>
    <row r="27" spans="1:4">
      <c r="A27" s="64" t="s">
        <v>282</v>
      </c>
      <c r="B27" s="65" t="s">
        <v>557</v>
      </c>
      <c r="C27" s="114">
        <f t="shared" si="2"/>
        <v>33.607999999999997</v>
      </c>
      <c r="D27" s="93">
        <v>42.01</v>
      </c>
    </row>
    <row r="28" spans="1:4">
      <c r="A28" s="64" t="s">
        <v>558</v>
      </c>
      <c r="B28" s="65" t="s">
        <v>559</v>
      </c>
      <c r="C28" s="114">
        <f t="shared" si="2"/>
        <v>68.8</v>
      </c>
      <c r="D28" s="93">
        <v>86</v>
      </c>
    </row>
    <row r="29" spans="1:4">
      <c r="A29" s="905" t="s">
        <v>523</v>
      </c>
      <c r="B29" s="906"/>
      <c r="C29" s="101" t="s">
        <v>1119</v>
      </c>
      <c r="D29" s="9" t="s">
        <v>342</v>
      </c>
    </row>
    <row r="30" spans="1:4">
      <c r="A30" s="102" t="s">
        <v>286</v>
      </c>
      <c r="B30" s="103" t="s">
        <v>526</v>
      </c>
      <c r="C30" s="114">
        <f t="shared" ref="C30:C32" si="3">D30*0.8</f>
        <v>60</v>
      </c>
      <c r="D30" s="104">
        <v>75</v>
      </c>
    </row>
    <row r="31" spans="1:4">
      <c r="A31" s="102" t="s">
        <v>289</v>
      </c>
      <c r="B31" s="103" t="s">
        <v>527</v>
      </c>
      <c r="C31" s="114">
        <f t="shared" si="3"/>
        <v>50.400000000000006</v>
      </c>
      <c r="D31" s="104">
        <v>63</v>
      </c>
    </row>
    <row r="32" spans="1:4">
      <c r="A32" s="102" t="s">
        <v>288</v>
      </c>
      <c r="B32" s="103" t="s">
        <v>528</v>
      </c>
      <c r="C32" s="114">
        <f t="shared" si="3"/>
        <v>49</v>
      </c>
      <c r="D32" s="104">
        <v>61.25</v>
      </c>
    </row>
    <row r="33" spans="1:4">
      <c r="A33" s="905" t="s">
        <v>529</v>
      </c>
      <c r="B33" s="906"/>
      <c r="C33" s="101" t="s">
        <v>1119</v>
      </c>
      <c r="D33" s="9" t="s">
        <v>342</v>
      </c>
    </row>
    <row r="34" spans="1:4">
      <c r="A34" s="102"/>
      <c r="B34" s="103" t="s">
        <v>27</v>
      </c>
      <c r="C34" s="114">
        <f t="shared" ref="C34:C55" si="4">D34*0.8</f>
        <v>0</v>
      </c>
      <c r="D34" s="104">
        <v>0</v>
      </c>
    </row>
    <row r="35" spans="1:4">
      <c r="A35" s="102"/>
      <c r="B35" s="103" t="s">
        <v>444</v>
      </c>
      <c r="C35" s="114">
        <f t="shared" si="4"/>
        <v>0</v>
      </c>
      <c r="D35" s="104">
        <v>0</v>
      </c>
    </row>
    <row r="36" spans="1:4">
      <c r="A36" s="102"/>
      <c r="B36" s="103" t="s">
        <v>445</v>
      </c>
      <c r="C36" s="114">
        <f t="shared" si="4"/>
        <v>0</v>
      </c>
      <c r="D36" s="104">
        <v>0</v>
      </c>
    </row>
    <row r="37" spans="1:4">
      <c r="A37" s="102"/>
      <c r="B37" s="103" t="s">
        <v>446</v>
      </c>
      <c r="C37" s="114">
        <f t="shared" si="4"/>
        <v>0</v>
      </c>
      <c r="D37" s="104">
        <v>0</v>
      </c>
    </row>
    <row r="38" spans="1:4">
      <c r="A38" s="102"/>
      <c r="B38" s="103" t="s">
        <v>530</v>
      </c>
      <c r="C38" s="114">
        <f t="shared" si="4"/>
        <v>0</v>
      </c>
      <c r="D38" s="104">
        <v>0</v>
      </c>
    </row>
    <row r="39" spans="1:4">
      <c r="A39" s="102"/>
      <c r="B39" s="103" t="s">
        <v>531</v>
      </c>
      <c r="C39" s="114">
        <f t="shared" si="4"/>
        <v>320</v>
      </c>
      <c r="D39" s="104">
        <v>400</v>
      </c>
    </row>
    <row r="40" spans="1:4">
      <c r="A40" s="710"/>
      <c r="B40" s="709" t="s">
        <v>532</v>
      </c>
      <c r="C40" s="702">
        <f t="shared" si="4"/>
        <v>300</v>
      </c>
      <c r="D40" s="711">
        <v>375</v>
      </c>
    </row>
    <row r="41" spans="1:4">
      <c r="A41" s="102"/>
      <c r="B41" s="103" t="s">
        <v>533</v>
      </c>
      <c r="C41" s="114">
        <f t="shared" si="4"/>
        <v>0</v>
      </c>
      <c r="D41" s="104">
        <v>0</v>
      </c>
    </row>
    <row r="42" spans="1:4">
      <c r="A42" s="102"/>
      <c r="B42" s="103" t="s">
        <v>535</v>
      </c>
      <c r="C42" s="114">
        <f t="shared" si="4"/>
        <v>156</v>
      </c>
      <c r="D42" s="104">
        <v>195</v>
      </c>
    </row>
    <row r="43" spans="1:4">
      <c r="A43" s="102"/>
      <c r="B43" s="103" t="s">
        <v>560</v>
      </c>
      <c r="C43" s="114">
        <f t="shared" si="4"/>
        <v>600</v>
      </c>
      <c r="D43" s="104">
        <v>750</v>
      </c>
    </row>
    <row r="44" spans="1:4">
      <c r="A44" s="102"/>
      <c r="B44" s="103" t="s">
        <v>537</v>
      </c>
      <c r="C44" s="114">
        <f t="shared" si="4"/>
        <v>0</v>
      </c>
      <c r="D44" s="104">
        <v>0</v>
      </c>
    </row>
    <row r="45" spans="1:4">
      <c r="A45" s="102"/>
      <c r="B45" s="103" t="s">
        <v>538</v>
      </c>
      <c r="C45" s="114">
        <f t="shared" si="4"/>
        <v>0</v>
      </c>
      <c r="D45" s="104">
        <v>0</v>
      </c>
    </row>
    <row r="46" spans="1:4">
      <c r="A46" s="102"/>
      <c r="B46" s="103" t="s">
        <v>539</v>
      </c>
      <c r="C46" s="114">
        <f t="shared" si="4"/>
        <v>0</v>
      </c>
      <c r="D46" s="104">
        <v>0</v>
      </c>
    </row>
    <row r="47" spans="1:4">
      <c r="A47" s="102"/>
      <c r="B47" s="103" t="s">
        <v>540</v>
      </c>
      <c r="C47" s="114">
        <f t="shared" si="4"/>
        <v>40</v>
      </c>
      <c r="D47" s="104">
        <v>50</v>
      </c>
    </row>
    <row r="48" spans="1:4">
      <c r="A48" s="102"/>
      <c r="B48" s="103" t="s">
        <v>541</v>
      </c>
      <c r="C48" s="114">
        <f t="shared" si="4"/>
        <v>112</v>
      </c>
      <c r="D48" s="104">
        <v>140</v>
      </c>
    </row>
    <row r="49" spans="1:4">
      <c r="A49" s="102"/>
      <c r="B49" s="103" t="s">
        <v>561</v>
      </c>
      <c r="C49" s="114">
        <f t="shared" si="4"/>
        <v>160</v>
      </c>
      <c r="D49" s="104">
        <v>200</v>
      </c>
    </row>
    <row r="50" spans="1:4" s="50" customFormat="1">
      <c r="A50" s="76"/>
      <c r="B50" s="58" t="s">
        <v>1140</v>
      </c>
      <c r="C50" s="114">
        <f t="shared" si="4"/>
        <v>80</v>
      </c>
      <c r="D50" s="82">
        <v>100</v>
      </c>
    </row>
    <row r="51" spans="1:4">
      <c r="A51" s="102"/>
      <c r="B51" s="103" t="s">
        <v>542</v>
      </c>
      <c r="C51" s="114">
        <f t="shared" si="4"/>
        <v>600</v>
      </c>
      <c r="D51" s="104">
        <v>750</v>
      </c>
    </row>
    <row r="52" spans="1:4">
      <c r="A52" s="102"/>
      <c r="B52" s="103" t="s">
        <v>543</v>
      </c>
      <c r="C52" s="114">
        <f t="shared" si="4"/>
        <v>80</v>
      </c>
      <c r="D52" s="104">
        <v>100</v>
      </c>
    </row>
    <row r="53" spans="1:4">
      <c r="A53" s="102"/>
      <c r="B53" s="103" t="s">
        <v>56</v>
      </c>
      <c r="C53" s="114">
        <f t="shared" si="4"/>
        <v>160</v>
      </c>
      <c r="D53" s="104">
        <v>200</v>
      </c>
    </row>
    <row r="54" spans="1:4">
      <c r="A54" s="102"/>
      <c r="B54" s="103" t="s">
        <v>53</v>
      </c>
      <c r="C54" s="114">
        <f t="shared" si="4"/>
        <v>80</v>
      </c>
      <c r="D54" s="104">
        <v>100</v>
      </c>
    </row>
    <row r="55" spans="1:4" ht="30">
      <c r="A55" s="102"/>
      <c r="B55" s="103" t="s">
        <v>544</v>
      </c>
      <c r="C55" s="114">
        <f t="shared" si="4"/>
        <v>33.6</v>
      </c>
      <c r="D55" s="104">
        <v>42</v>
      </c>
    </row>
  </sheetData>
  <mergeCells count="7">
    <mergeCell ref="A33:B33"/>
    <mergeCell ref="A1:D1"/>
    <mergeCell ref="A8:B8"/>
    <mergeCell ref="A13:B13"/>
    <mergeCell ref="A18:B18"/>
    <mergeCell ref="A29:B29"/>
    <mergeCell ref="A6:D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82"/>
  <sheetViews>
    <sheetView view="pageBreakPreview" zoomScaleNormal="100" zoomScaleSheetLayoutView="100" workbookViewId="0">
      <selection sqref="A1:D1"/>
    </sheetView>
  </sheetViews>
  <sheetFormatPr defaultColWidth="9" defaultRowHeight="15"/>
  <cols>
    <col min="1" max="1" width="17.85546875" style="37" customWidth="1"/>
    <col min="2" max="2" width="50.5703125" style="7" customWidth="1"/>
    <col min="3" max="3" width="11.140625" style="7" customWidth="1"/>
    <col min="4" max="4" width="10.7109375" style="37" customWidth="1"/>
    <col min="5" max="16384" width="9" style="37"/>
  </cols>
  <sheetData>
    <row r="1" spans="1:4" s="109" customFormat="1" ht="18.75" customHeight="1">
      <c r="A1" s="876" t="s">
        <v>1271</v>
      </c>
      <c r="B1" s="877"/>
      <c r="C1" s="877"/>
      <c r="D1" s="877"/>
    </row>
    <row r="2" spans="1:4" ht="52.15" customHeight="1"/>
    <row r="3" spans="1:4" ht="156.6" customHeight="1"/>
    <row r="4" spans="1:4" ht="409.15" customHeight="1">
      <c r="A4" s="36"/>
      <c r="B4" s="5"/>
      <c r="C4" s="5"/>
      <c r="D4" s="6"/>
    </row>
    <row r="5" spans="1:4" s="110" customFormat="1">
      <c r="A5" s="882" t="s">
        <v>1143</v>
      </c>
      <c r="B5" s="882"/>
      <c r="C5" s="882"/>
      <c r="D5" s="882"/>
    </row>
    <row r="6" spans="1:4" ht="21" customHeight="1">
      <c r="A6" s="54"/>
      <c r="B6" s="55" t="s">
        <v>10</v>
      </c>
      <c r="C6" s="55" t="s">
        <v>1119</v>
      </c>
      <c r="D6" s="56" t="s">
        <v>342</v>
      </c>
    </row>
    <row r="7" spans="1:4">
      <c r="A7" s="51"/>
      <c r="B7" s="52" t="s">
        <v>381</v>
      </c>
      <c r="C7" s="114">
        <f t="shared" ref="C7:C15" si="0">D7*0.8</f>
        <v>2140</v>
      </c>
      <c r="D7" s="53">
        <v>2675</v>
      </c>
    </row>
    <row r="8" spans="1:4" ht="30">
      <c r="A8" s="51"/>
      <c r="B8" s="52" t="s">
        <v>382</v>
      </c>
      <c r="C8" s="114">
        <f t="shared" si="0"/>
        <v>2140</v>
      </c>
      <c r="D8" s="53">
        <v>2675</v>
      </c>
    </row>
    <row r="9" spans="1:4" ht="30">
      <c r="A9" s="51"/>
      <c r="B9" s="52" t="s">
        <v>383</v>
      </c>
      <c r="C9" s="114">
        <f t="shared" si="0"/>
        <v>2376</v>
      </c>
      <c r="D9" s="53">
        <v>2970</v>
      </c>
    </row>
    <row r="10" spans="1:4" s="40" customFormat="1" ht="30">
      <c r="A10" s="51"/>
      <c r="B10" s="52" t="s">
        <v>388</v>
      </c>
      <c r="C10" s="114">
        <f t="shared" si="0"/>
        <v>1408</v>
      </c>
      <c r="D10" s="53">
        <v>1760</v>
      </c>
    </row>
    <row r="11" spans="1:4" s="40" customFormat="1" ht="30.75" customHeight="1">
      <c r="A11" s="51"/>
      <c r="B11" s="52" t="s">
        <v>389</v>
      </c>
      <c r="C11" s="114">
        <f t="shared" si="0"/>
        <v>1408</v>
      </c>
      <c r="D11" s="53">
        <v>1760</v>
      </c>
    </row>
    <row r="12" spans="1:4" s="40" customFormat="1" ht="30.75" customHeight="1">
      <c r="A12" s="51"/>
      <c r="B12" s="52" t="s">
        <v>392</v>
      </c>
      <c r="C12" s="114">
        <f t="shared" si="0"/>
        <v>1752</v>
      </c>
      <c r="D12" s="53">
        <v>2190</v>
      </c>
    </row>
    <row r="13" spans="1:4" s="40" customFormat="1" ht="19.5" customHeight="1">
      <c r="A13" s="51"/>
      <c r="B13" s="52" t="s">
        <v>390</v>
      </c>
      <c r="C13" s="114">
        <f t="shared" si="0"/>
        <v>1408</v>
      </c>
      <c r="D13" s="53">
        <v>1760</v>
      </c>
    </row>
    <row r="14" spans="1:4" s="40" customFormat="1" ht="18" customHeight="1">
      <c r="A14" s="51"/>
      <c r="B14" s="52" t="s">
        <v>391</v>
      </c>
      <c r="C14" s="114">
        <f t="shared" si="0"/>
        <v>1408</v>
      </c>
      <c r="D14" s="53">
        <v>1760</v>
      </c>
    </row>
    <row r="15" spans="1:4" s="40" customFormat="1" ht="36" customHeight="1">
      <c r="A15" s="51"/>
      <c r="B15" s="52" t="s">
        <v>393</v>
      </c>
      <c r="C15" s="114">
        <f t="shared" si="0"/>
        <v>1752</v>
      </c>
      <c r="D15" s="53">
        <v>2190</v>
      </c>
    </row>
    <row r="16" spans="1:4">
      <c r="A16" s="54"/>
      <c r="B16" s="55" t="s">
        <v>66</v>
      </c>
      <c r="C16" s="55" t="s">
        <v>1119</v>
      </c>
      <c r="D16" s="56" t="s">
        <v>342</v>
      </c>
    </row>
    <row r="17" spans="1:4">
      <c r="A17" s="95"/>
      <c r="B17" s="96" t="s">
        <v>74</v>
      </c>
      <c r="C17" s="96"/>
      <c r="D17" s="97"/>
    </row>
    <row r="18" spans="1:4">
      <c r="A18" s="51"/>
      <c r="B18" s="98" t="s">
        <v>75</v>
      </c>
      <c r="C18" s="114">
        <f t="shared" ref="C18:C25" si="1">D18*0.8</f>
        <v>0</v>
      </c>
      <c r="D18" s="53"/>
    </row>
    <row r="19" spans="1:4" ht="30">
      <c r="A19" s="51"/>
      <c r="B19" s="52" t="s">
        <v>76</v>
      </c>
      <c r="C19" s="114">
        <f t="shared" si="1"/>
        <v>64</v>
      </c>
      <c r="D19" s="53">
        <v>80</v>
      </c>
    </row>
    <row r="20" spans="1:4">
      <c r="A20" s="51"/>
      <c r="B20" s="52" t="s">
        <v>77</v>
      </c>
      <c r="C20" s="114">
        <f t="shared" si="1"/>
        <v>0</v>
      </c>
      <c r="D20" s="53">
        <v>0</v>
      </c>
    </row>
    <row r="21" spans="1:4" ht="30">
      <c r="A21" s="51"/>
      <c r="B21" s="52" t="s">
        <v>78</v>
      </c>
      <c r="C21" s="114">
        <f t="shared" si="1"/>
        <v>600</v>
      </c>
      <c r="D21" s="53">
        <v>750</v>
      </c>
    </row>
    <row r="22" spans="1:4">
      <c r="A22" s="51"/>
      <c r="B22" s="98" t="s">
        <v>384</v>
      </c>
      <c r="C22" s="114">
        <f t="shared" si="1"/>
        <v>0</v>
      </c>
      <c r="D22" s="53"/>
    </row>
    <row r="23" spans="1:4" ht="30">
      <c r="A23" s="51"/>
      <c r="B23" s="52" t="s">
        <v>79</v>
      </c>
      <c r="C23" s="114">
        <f t="shared" si="1"/>
        <v>688</v>
      </c>
      <c r="D23" s="53">
        <v>860</v>
      </c>
    </row>
    <row r="24" spans="1:4" ht="30">
      <c r="A24" s="51"/>
      <c r="B24" s="52" t="s">
        <v>80</v>
      </c>
      <c r="C24" s="114">
        <f t="shared" si="1"/>
        <v>624</v>
      </c>
      <c r="D24" s="53">
        <v>780</v>
      </c>
    </row>
    <row r="25" spans="1:4" ht="44.25" customHeight="1">
      <c r="A25" s="51"/>
      <c r="B25" s="52" t="s">
        <v>81</v>
      </c>
      <c r="C25" s="114">
        <f t="shared" si="1"/>
        <v>1752</v>
      </c>
      <c r="D25" s="53">
        <v>2190</v>
      </c>
    </row>
    <row r="26" spans="1:4">
      <c r="A26" s="95"/>
      <c r="B26" s="96" t="s">
        <v>82</v>
      </c>
      <c r="C26" s="96"/>
      <c r="D26" s="97"/>
    </row>
    <row r="27" spans="1:4">
      <c r="A27" s="51"/>
      <c r="B27" s="98" t="s">
        <v>75</v>
      </c>
      <c r="C27" s="114">
        <f t="shared" ref="C27:C58" si="2">D27*0.8</f>
        <v>0</v>
      </c>
      <c r="D27" s="53"/>
    </row>
    <row r="28" spans="1:4">
      <c r="A28" s="51"/>
      <c r="B28" s="52" t="s">
        <v>83</v>
      </c>
      <c r="C28" s="114">
        <f t="shared" si="2"/>
        <v>440</v>
      </c>
      <c r="D28" s="53">
        <v>550</v>
      </c>
    </row>
    <row r="29" spans="1:4">
      <c r="A29" s="51"/>
      <c r="B29" s="52" t="s">
        <v>84</v>
      </c>
      <c r="C29" s="114">
        <f t="shared" si="2"/>
        <v>376</v>
      </c>
      <c r="D29" s="53">
        <v>470</v>
      </c>
    </row>
    <row r="30" spans="1:4" ht="45">
      <c r="A30" s="51"/>
      <c r="B30" s="52" t="s">
        <v>340</v>
      </c>
      <c r="C30" s="114">
        <f t="shared" si="2"/>
        <v>960</v>
      </c>
      <c r="D30" s="53">
        <v>1200</v>
      </c>
    </row>
    <row r="31" spans="1:4">
      <c r="A31" s="51"/>
      <c r="B31" s="52" t="s">
        <v>85</v>
      </c>
      <c r="C31" s="114">
        <f t="shared" si="2"/>
        <v>832</v>
      </c>
      <c r="D31" s="53">
        <v>1040</v>
      </c>
    </row>
    <row r="32" spans="1:4">
      <c r="A32" s="95"/>
      <c r="B32" s="96" t="s">
        <v>82</v>
      </c>
      <c r="C32" s="97"/>
      <c r="D32" s="97"/>
    </row>
    <row r="33" spans="1:5">
      <c r="A33" s="51"/>
      <c r="B33" s="98" t="s">
        <v>384</v>
      </c>
      <c r="C33" s="114">
        <f t="shared" si="2"/>
        <v>0</v>
      </c>
      <c r="D33" s="53"/>
    </row>
    <row r="34" spans="1:5" ht="31.5" customHeight="1">
      <c r="A34" s="51"/>
      <c r="B34" s="52" t="s">
        <v>343</v>
      </c>
      <c r="C34" s="114">
        <f t="shared" si="2"/>
        <v>1056</v>
      </c>
      <c r="D34" s="53">
        <v>1320</v>
      </c>
    </row>
    <row r="35" spans="1:5" ht="30">
      <c r="A35" s="51"/>
      <c r="B35" s="52" t="s">
        <v>86</v>
      </c>
      <c r="C35" s="114">
        <f t="shared" si="2"/>
        <v>992</v>
      </c>
      <c r="D35" s="53">
        <v>1240</v>
      </c>
    </row>
    <row r="36" spans="1:5" ht="60">
      <c r="A36" s="51"/>
      <c r="B36" s="52" t="s">
        <v>341</v>
      </c>
      <c r="C36" s="114">
        <f t="shared" si="2"/>
        <v>2192</v>
      </c>
      <c r="D36" s="53">
        <v>2740</v>
      </c>
    </row>
    <row r="37" spans="1:5" ht="33.75" customHeight="1">
      <c r="A37" s="51"/>
      <c r="B37" s="52" t="s">
        <v>87</v>
      </c>
      <c r="C37" s="114">
        <f t="shared" si="2"/>
        <v>2064</v>
      </c>
      <c r="D37" s="53">
        <v>2580</v>
      </c>
    </row>
    <row r="38" spans="1:5">
      <c r="A38" s="54"/>
      <c r="B38" s="55" t="s">
        <v>67</v>
      </c>
      <c r="C38" s="55" t="s">
        <v>1119</v>
      </c>
      <c r="D38" s="56" t="s">
        <v>342</v>
      </c>
    </row>
    <row r="39" spans="1:5" ht="30">
      <c r="A39" s="51"/>
      <c r="B39" s="52" t="s">
        <v>88</v>
      </c>
      <c r="C39" s="114">
        <f t="shared" si="2"/>
        <v>0</v>
      </c>
      <c r="D39" s="53">
        <v>0</v>
      </c>
    </row>
    <row r="40" spans="1:5" ht="30">
      <c r="A40" s="51"/>
      <c r="B40" s="99" t="s">
        <v>89</v>
      </c>
      <c r="C40" s="114">
        <f t="shared" si="2"/>
        <v>0</v>
      </c>
      <c r="D40" s="53">
        <v>0</v>
      </c>
      <c r="E40" s="8"/>
    </row>
    <row r="41" spans="1:5" ht="30">
      <c r="A41" s="51"/>
      <c r="B41" s="99" t="s">
        <v>90</v>
      </c>
      <c r="C41" s="114">
        <f t="shared" si="2"/>
        <v>124</v>
      </c>
      <c r="D41" s="53">
        <v>155</v>
      </c>
      <c r="E41" s="8"/>
    </row>
    <row r="42" spans="1:5" ht="30">
      <c r="A42" s="51"/>
      <c r="B42" s="99" t="s">
        <v>91</v>
      </c>
      <c r="C42" s="114">
        <f t="shared" si="2"/>
        <v>144</v>
      </c>
      <c r="D42" s="53">
        <v>180</v>
      </c>
      <c r="E42" s="8"/>
    </row>
    <row r="43" spans="1:5" ht="30">
      <c r="A43" s="51"/>
      <c r="B43" s="52" t="s">
        <v>92</v>
      </c>
      <c r="C43" s="114">
        <f t="shared" si="2"/>
        <v>0</v>
      </c>
      <c r="D43" s="53">
        <v>0</v>
      </c>
    </row>
    <row r="44" spans="1:5" s="118" customFormat="1" ht="30">
      <c r="A44" s="117"/>
      <c r="B44" s="52" t="s">
        <v>93</v>
      </c>
      <c r="C44" s="114">
        <f t="shared" si="2"/>
        <v>96</v>
      </c>
      <c r="D44" s="53">
        <v>120</v>
      </c>
    </row>
    <row r="45" spans="1:5" ht="45">
      <c r="A45" s="51"/>
      <c r="B45" s="52" t="s">
        <v>579</v>
      </c>
      <c r="C45" s="114">
        <f t="shared" si="2"/>
        <v>428.8</v>
      </c>
      <c r="D45" s="53">
        <v>536</v>
      </c>
    </row>
    <row r="46" spans="1:5">
      <c r="A46" s="54"/>
      <c r="B46" s="55" t="s">
        <v>26</v>
      </c>
      <c r="C46" s="55" t="s">
        <v>1119</v>
      </c>
      <c r="D46" s="56" t="s">
        <v>342</v>
      </c>
    </row>
    <row r="47" spans="1:5">
      <c r="A47" s="51">
        <v>1</v>
      </c>
      <c r="B47" s="52" t="s">
        <v>27</v>
      </c>
      <c r="C47" s="114">
        <f t="shared" si="2"/>
        <v>0</v>
      </c>
      <c r="D47" s="53">
        <v>0</v>
      </c>
    </row>
    <row r="48" spans="1:5" ht="30">
      <c r="A48" s="51">
        <v>2</v>
      </c>
      <c r="B48" s="52" t="s">
        <v>31</v>
      </c>
      <c r="C48" s="114">
        <f t="shared" si="2"/>
        <v>280</v>
      </c>
      <c r="D48" s="53">
        <v>350</v>
      </c>
    </row>
    <row r="49" spans="1:4" s="36" customFormat="1">
      <c r="A49" s="78"/>
      <c r="B49" s="55" t="s">
        <v>28</v>
      </c>
      <c r="C49" s="55" t="s">
        <v>1119</v>
      </c>
      <c r="D49" s="56" t="s">
        <v>342</v>
      </c>
    </row>
    <row r="50" spans="1:4" s="36" customFormat="1">
      <c r="A50" s="51">
        <v>1</v>
      </c>
      <c r="B50" s="52" t="s">
        <v>29</v>
      </c>
      <c r="C50" s="114">
        <f t="shared" si="2"/>
        <v>440</v>
      </c>
      <c r="D50" s="53">
        <v>550</v>
      </c>
    </row>
    <row r="51" spans="1:4" s="36" customFormat="1">
      <c r="A51" s="700">
        <v>2</v>
      </c>
      <c r="B51" s="701" t="s">
        <v>30</v>
      </c>
      <c r="C51" s="702">
        <f t="shared" si="2"/>
        <v>480</v>
      </c>
      <c r="D51" s="703">
        <v>600</v>
      </c>
    </row>
    <row r="52" spans="1:4" s="36" customFormat="1">
      <c r="A52" s="700">
        <v>3</v>
      </c>
      <c r="B52" s="701" t="s">
        <v>32</v>
      </c>
      <c r="C52" s="702">
        <f t="shared" si="2"/>
        <v>600</v>
      </c>
      <c r="D52" s="703">
        <v>750</v>
      </c>
    </row>
    <row r="53" spans="1:4" s="36" customFormat="1">
      <c r="A53" s="51"/>
      <c r="B53" s="884" t="s">
        <v>33</v>
      </c>
      <c r="C53" s="884"/>
      <c r="D53" s="885"/>
    </row>
    <row r="54" spans="1:4" s="36" customFormat="1">
      <c r="A54" s="51">
        <v>4</v>
      </c>
      <c r="B54" s="52" t="s">
        <v>34</v>
      </c>
      <c r="C54" s="114">
        <f t="shared" si="2"/>
        <v>440</v>
      </c>
      <c r="D54" s="53">
        <v>550</v>
      </c>
    </row>
    <row r="55" spans="1:4" s="36" customFormat="1" ht="30">
      <c r="A55" s="51">
        <v>5</v>
      </c>
      <c r="B55" s="52" t="s">
        <v>35</v>
      </c>
      <c r="C55" s="114">
        <f t="shared" si="2"/>
        <v>620</v>
      </c>
      <c r="D55" s="53">
        <v>775</v>
      </c>
    </row>
    <row r="56" spans="1:4" s="36" customFormat="1" ht="30">
      <c r="A56" s="51">
        <v>6</v>
      </c>
      <c r="B56" s="52" t="s">
        <v>36</v>
      </c>
      <c r="C56" s="114">
        <f t="shared" si="2"/>
        <v>940</v>
      </c>
      <c r="D56" s="53">
        <v>1175</v>
      </c>
    </row>
    <row r="57" spans="1:4" s="36" customFormat="1" ht="30">
      <c r="A57" s="700">
        <v>7</v>
      </c>
      <c r="B57" s="701" t="s">
        <v>37</v>
      </c>
      <c r="C57" s="702">
        <f t="shared" si="2"/>
        <v>780</v>
      </c>
      <c r="D57" s="703">
        <v>975</v>
      </c>
    </row>
    <row r="58" spans="1:4" s="36" customFormat="1" ht="30">
      <c r="A58" s="700">
        <v>8</v>
      </c>
      <c r="B58" s="701" t="s">
        <v>38</v>
      </c>
      <c r="C58" s="702">
        <f t="shared" si="2"/>
        <v>1100</v>
      </c>
      <c r="D58" s="703">
        <v>1375</v>
      </c>
    </row>
    <row r="59" spans="1:4">
      <c r="A59" s="54"/>
      <c r="B59" s="55" t="s">
        <v>39</v>
      </c>
      <c r="C59" s="55" t="s">
        <v>1119</v>
      </c>
      <c r="D59" s="56" t="s">
        <v>342</v>
      </c>
    </row>
    <row r="60" spans="1:4">
      <c r="A60" s="83"/>
      <c r="B60" s="84" t="s">
        <v>40</v>
      </c>
      <c r="C60" s="84"/>
      <c r="D60" s="85"/>
    </row>
    <row r="61" spans="1:4">
      <c r="A61" s="51"/>
      <c r="B61" s="52" t="s">
        <v>41</v>
      </c>
      <c r="C61" s="59">
        <f t="shared" ref="C61" si="3">D61*0.6</f>
        <v>0</v>
      </c>
      <c r="D61" s="53">
        <v>0</v>
      </c>
    </row>
    <row r="62" spans="1:4">
      <c r="A62" s="83"/>
      <c r="B62" s="880" t="s">
        <v>42</v>
      </c>
      <c r="C62" s="880"/>
      <c r="D62" s="881"/>
    </row>
    <row r="63" spans="1:4">
      <c r="A63" s="51"/>
      <c r="B63" s="52" t="s">
        <v>43</v>
      </c>
      <c r="C63" s="114">
        <f t="shared" ref="C63:C67" si="4">D63*0.8</f>
        <v>0</v>
      </c>
      <c r="D63" s="53">
        <v>0</v>
      </c>
    </row>
    <row r="64" spans="1:4">
      <c r="A64" s="51"/>
      <c r="B64" s="52" t="s">
        <v>44</v>
      </c>
      <c r="C64" s="114">
        <f t="shared" si="4"/>
        <v>120</v>
      </c>
      <c r="D64" s="53">
        <v>150</v>
      </c>
    </row>
    <row r="65" spans="1:4">
      <c r="A65" s="51"/>
      <c r="B65" s="52" t="s">
        <v>45</v>
      </c>
      <c r="C65" s="114">
        <f t="shared" si="4"/>
        <v>440</v>
      </c>
      <c r="D65" s="53">
        <v>550</v>
      </c>
    </row>
    <row r="66" spans="1:4">
      <c r="A66" s="51"/>
      <c r="B66" s="52" t="s">
        <v>46</v>
      </c>
      <c r="C66" s="114">
        <f t="shared" si="4"/>
        <v>380</v>
      </c>
      <c r="D66" s="53">
        <v>475</v>
      </c>
    </row>
    <row r="67" spans="1:4">
      <c r="A67" s="51"/>
      <c r="B67" s="52" t="s">
        <v>47</v>
      </c>
      <c r="C67" s="114">
        <f t="shared" si="4"/>
        <v>0</v>
      </c>
      <c r="D67" s="53">
        <v>0</v>
      </c>
    </row>
    <row r="68" spans="1:4">
      <c r="A68" s="83"/>
      <c r="B68" s="84" t="s">
        <v>48</v>
      </c>
      <c r="C68" s="84"/>
      <c r="D68" s="85"/>
    </row>
    <row r="69" spans="1:4">
      <c r="A69" s="51"/>
      <c r="B69" s="52" t="s">
        <v>49</v>
      </c>
      <c r="C69" s="114">
        <f t="shared" ref="C69:C70" si="5">D69*0.8</f>
        <v>40</v>
      </c>
      <c r="D69" s="53">
        <v>50</v>
      </c>
    </row>
    <row r="70" spans="1:4">
      <c r="A70" s="51"/>
      <c r="B70" s="52" t="s">
        <v>68</v>
      </c>
      <c r="C70" s="114">
        <f t="shared" si="5"/>
        <v>88</v>
      </c>
      <c r="D70" s="53">
        <v>110</v>
      </c>
    </row>
    <row r="71" spans="1:4" s="36" customFormat="1" ht="18" customHeight="1">
      <c r="A71" s="51"/>
      <c r="B71" s="884" t="s">
        <v>71</v>
      </c>
      <c r="C71" s="884"/>
      <c r="D71" s="885"/>
    </row>
    <row r="72" spans="1:4" s="36" customFormat="1">
      <c r="A72" s="51"/>
      <c r="B72" s="52" t="s">
        <v>54</v>
      </c>
      <c r="C72" s="114">
        <f t="shared" ref="C72:C76" si="6">D72*0.8</f>
        <v>112</v>
      </c>
      <c r="D72" s="53">
        <v>140</v>
      </c>
    </row>
    <row r="73" spans="1:4" s="36" customFormat="1">
      <c r="A73" s="51"/>
      <c r="B73" s="52" t="s">
        <v>55</v>
      </c>
      <c r="C73" s="114">
        <f t="shared" si="6"/>
        <v>600</v>
      </c>
      <c r="D73" s="53">
        <v>750</v>
      </c>
    </row>
    <row r="74" spans="1:4" s="50" customFormat="1">
      <c r="A74" s="76"/>
      <c r="B74" s="58" t="s">
        <v>1140</v>
      </c>
      <c r="C74" s="114">
        <f t="shared" si="6"/>
        <v>80</v>
      </c>
      <c r="D74" s="82">
        <v>100</v>
      </c>
    </row>
    <row r="75" spans="1:4" s="36" customFormat="1">
      <c r="A75" s="51"/>
      <c r="B75" s="52" t="s">
        <v>56</v>
      </c>
      <c r="C75" s="114">
        <f t="shared" si="6"/>
        <v>160</v>
      </c>
      <c r="D75" s="53">
        <v>200</v>
      </c>
    </row>
    <row r="76" spans="1:4" s="36" customFormat="1">
      <c r="A76" s="51"/>
      <c r="B76" s="52" t="s">
        <v>94</v>
      </c>
      <c r="C76" s="114">
        <f t="shared" si="6"/>
        <v>160</v>
      </c>
      <c r="D76" s="53">
        <v>200</v>
      </c>
    </row>
    <row r="77" spans="1:4" s="36" customFormat="1" ht="18" customHeight="1">
      <c r="A77" s="51"/>
      <c r="B77" s="884" t="s">
        <v>57</v>
      </c>
      <c r="C77" s="884"/>
      <c r="D77" s="885"/>
    </row>
    <row r="78" spans="1:4" s="36" customFormat="1" ht="18" customHeight="1">
      <c r="A78" s="51"/>
      <c r="B78" s="52" t="s">
        <v>58</v>
      </c>
      <c r="C78" s="114">
        <f t="shared" ref="C78:C81" si="7">D78*0.8</f>
        <v>80</v>
      </c>
      <c r="D78" s="53">
        <v>100</v>
      </c>
    </row>
    <row r="79" spans="1:4" s="36" customFormat="1" ht="30">
      <c r="A79" s="51"/>
      <c r="B79" s="52" t="s">
        <v>59</v>
      </c>
      <c r="C79" s="114">
        <f t="shared" si="7"/>
        <v>160</v>
      </c>
      <c r="D79" s="53">
        <v>200</v>
      </c>
    </row>
    <row r="80" spans="1:4" s="50" customFormat="1">
      <c r="A80" s="108"/>
      <c r="B80" s="52" t="s">
        <v>53</v>
      </c>
      <c r="C80" s="114">
        <f t="shared" si="7"/>
        <v>160</v>
      </c>
      <c r="D80" s="53">
        <v>200</v>
      </c>
    </row>
    <row r="81" spans="1:4" s="50" customFormat="1">
      <c r="A81" s="76"/>
      <c r="B81" s="58" t="s">
        <v>570</v>
      </c>
      <c r="C81" s="114">
        <f t="shared" si="7"/>
        <v>80</v>
      </c>
      <c r="D81" s="82">
        <v>100</v>
      </c>
    </row>
    <row r="82" spans="1:4">
      <c r="A82" s="36"/>
      <c r="B82" s="5"/>
      <c r="C82" s="5"/>
      <c r="D82" s="6"/>
    </row>
  </sheetData>
  <mergeCells count="6">
    <mergeCell ref="A1:D1"/>
    <mergeCell ref="B53:D53"/>
    <mergeCell ref="B62:D62"/>
    <mergeCell ref="B71:D71"/>
    <mergeCell ref="B77:D77"/>
    <mergeCell ref="A5:D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E76"/>
  <sheetViews>
    <sheetView view="pageBreakPreview" zoomScale="90" zoomScaleNormal="100" zoomScaleSheetLayoutView="90" workbookViewId="0">
      <selection activeCell="E1" sqref="E1"/>
    </sheetView>
  </sheetViews>
  <sheetFormatPr defaultColWidth="9" defaultRowHeight="15"/>
  <cols>
    <col min="1" max="1" width="17.85546875" style="632" customWidth="1"/>
    <col min="2" max="2" width="50.5703125" style="7" customWidth="1"/>
    <col min="3" max="3" width="10.7109375" style="639" customWidth="1"/>
    <col min="4" max="4" width="10.7109375" style="640" customWidth="1"/>
    <col min="5" max="16384" width="9" style="632"/>
  </cols>
  <sheetData>
    <row r="1" spans="1:4" ht="18.75" customHeight="1">
      <c r="A1" s="876" t="s">
        <v>1199</v>
      </c>
      <c r="B1" s="877"/>
      <c r="C1" s="877"/>
      <c r="D1" s="877"/>
    </row>
    <row r="2" spans="1:4" ht="408.6" customHeight="1"/>
    <row r="3" spans="1:4" ht="217.15" customHeight="1"/>
    <row r="4" spans="1:4" s="635" customFormat="1" ht="17.45" customHeight="1">
      <c r="A4" s="882" t="s">
        <v>1187</v>
      </c>
      <c r="B4" s="882"/>
      <c r="C4" s="882"/>
      <c r="D4" s="882"/>
    </row>
    <row r="5" spans="1:4" ht="40.5" customHeight="1">
      <c r="A5" s="650"/>
      <c r="B5" s="651" t="s">
        <v>10</v>
      </c>
      <c r="C5" s="671" t="s">
        <v>1119</v>
      </c>
      <c r="D5" s="672" t="s">
        <v>342</v>
      </c>
    </row>
    <row r="6" spans="1:4">
      <c r="A6" s="652" t="s">
        <v>1170</v>
      </c>
      <c r="B6" s="653" t="s">
        <v>1171</v>
      </c>
      <c r="C6" s="673">
        <f>D6*0.8</f>
        <v>1408</v>
      </c>
      <c r="D6" s="674">
        <v>1760</v>
      </c>
    </row>
    <row r="7" spans="1:4">
      <c r="A7" s="652" t="s">
        <v>1172</v>
      </c>
      <c r="B7" s="653" t="s">
        <v>1173</v>
      </c>
      <c r="C7" s="673">
        <f>D7*0.8</f>
        <v>1408</v>
      </c>
      <c r="D7" s="674">
        <v>1760</v>
      </c>
    </row>
    <row r="8" spans="1:4" ht="30">
      <c r="A8" s="652" t="s">
        <v>1174</v>
      </c>
      <c r="B8" s="653" t="s">
        <v>1175</v>
      </c>
      <c r="C8" s="673">
        <f>D8*0.8</f>
        <v>1644</v>
      </c>
      <c r="D8" s="674">
        <v>2055</v>
      </c>
    </row>
    <row r="9" spans="1:4">
      <c r="A9" s="650"/>
      <c r="B9" s="651" t="s">
        <v>66</v>
      </c>
      <c r="C9" s="671" t="s">
        <v>1119</v>
      </c>
      <c r="D9" s="672" t="s">
        <v>342</v>
      </c>
    </row>
    <row r="10" spans="1:4">
      <c r="A10" s="675"/>
      <c r="B10" s="676" t="s">
        <v>74</v>
      </c>
      <c r="C10" s="677"/>
      <c r="D10" s="678"/>
    </row>
    <row r="11" spans="1:4">
      <c r="A11" s="652"/>
      <c r="B11" s="679" t="s">
        <v>75</v>
      </c>
      <c r="C11" s="680"/>
      <c r="D11" s="674"/>
    </row>
    <row r="12" spans="1:4" ht="30">
      <c r="A12" s="652"/>
      <c r="B12" s="653" t="s">
        <v>76</v>
      </c>
      <c r="C12" s="673">
        <f>D12*0.8</f>
        <v>64</v>
      </c>
      <c r="D12" s="674">
        <v>80</v>
      </c>
    </row>
    <row r="13" spans="1:4">
      <c r="A13" s="652"/>
      <c r="B13" s="653" t="s">
        <v>77</v>
      </c>
      <c r="C13" s="673">
        <f>D13*0.8</f>
        <v>0</v>
      </c>
      <c r="D13" s="674">
        <v>0</v>
      </c>
    </row>
    <row r="14" spans="1:4" ht="30">
      <c r="A14" s="652"/>
      <c r="B14" s="653" t="s">
        <v>78</v>
      </c>
      <c r="C14" s="673">
        <f>D14*0.8</f>
        <v>600</v>
      </c>
      <c r="D14" s="674">
        <v>750</v>
      </c>
    </row>
    <row r="15" spans="1:4">
      <c r="A15" s="652"/>
      <c r="B15" s="679" t="s">
        <v>384</v>
      </c>
      <c r="C15" s="680"/>
      <c r="D15" s="674"/>
    </row>
    <row r="16" spans="1:4" ht="30">
      <c r="A16" s="652"/>
      <c r="B16" s="653" t="s">
        <v>79</v>
      </c>
      <c r="C16" s="673">
        <f>D16*0.8</f>
        <v>688</v>
      </c>
      <c r="D16" s="674">
        <v>860</v>
      </c>
    </row>
    <row r="17" spans="1:4" ht="30">
      <c r="A17" s="652"/>
      <c r="B17" s="653" t="s">
        <v>80</v>
      </c>
      <c r="C17" s="673">
        <f>D17*0.8</f>
        <v>624</v>
      </c>
      <c r="D17" s="674">
        <v>780</v>
      </c>
    </row>
    <row r="18" spans="1:4" ht="44.25" customHeight="1">
      <c r="A18" s="652"/>
      <c r="B18" s="653" t="s">
        <v>81</v>
      </c>
      <c r="C18" s="673">
        <f>D18*0.8</f>
        <v>1752</v>
      </c>
      <c r="D18" s="674">
        <v>2190</v>
      </c>
    </row>
    <row r="19" spans="1:4">
      <c r="A19" s="675"/>
      <c r="B19" s="676" t="s">
        <v>82</v>
      </c>
      <c r="C19" s="677"/>
      <c r="D19" s="678"/>
    </row>
    <row r="20" spans="1:4">
      <c r="A20" s="652"/>
      <c r="B20" s="679" t="s">
        <v>75</v>
      </c>
      <c r="C20" s="680"/>
      <c r="D20" s="674"/>
    </row>
    <row r="21" spans="1:4">
      <c r="A21" s="652"/>
      <c r="B21" s="653" t="s">
        <v>83</v>
      </c>
      <c r="C21" s="673">
        <f>D21*0.8</f>
        <v>440</v>
      </c>
      <c r="D21" s="674">
        <v>550</v>
      </c>
    </row>
    <row r="22" spans="1:4">
      <c r="A22" s="652"/>
      <c r="B22" s="653" t="s">
        <v>84</v>
      </c>
      <c r="C22" s="673">
        <f>D22*0.8</f>
        <v>376</v>
      </c>
      <c r="D22" s="674">
        <v>470</v>
      </c>
    </row>
    <row r="23" spans="1:4" ht="45">
      <c r="A23" s="652"/>
      <c r="B23" s="653" t="s">
        <v>340</v>
      </c>
      <c r="C23" s="673">
        <f>D23*0.8</f>
        <v>960</v>
      </c>
      <c r="D23" s="674">
        <v>1200</v>
      </c>
    </row>
    <row r="24" spans="1:4">
      <c r="A24" s="652"/>
      <c r="B24" s="653" t="s">
        <v>85</v>
      </c>
      <c r="C24" s="673">
        <f>D24*0.8</f>
        <v>832</v>
      </c>
      <c r="D24" s="674">
        <v>1040</v>
      </c>
    </row>
    <row r="25" spans="1:4">
      <c r="A25" s="675"/>
      <c r="B25" s="676" t="s">
        <v>82</v>
      </c>
      <c r="C25" s="677"/>
      <c r="D25" s="678"/>
    </row>
    <row r="26" spans="1:4">
      <c r="A26" s="652"/>
      <c r="B26" s="679" t="s">
        <v>384</v>
      </c>
      <c r="C26" s="680"/>
      <c r="D26" s="674"/>
    </row>
    <row r="27" spans="1:4" ht="31.5" customHeight="1">
      <c r="A27" s="652"/>
      <c r="B27" s="653" t="s">
        <v>1188</v>
      </c>
      <c r="C27" s="673">
        <f>D27*0.8</f>
        <v>1056</v>
      </c>
      <c r="D27" s="674">
        <v>1320</v>
      </c>
    </row>
    <row r="28" spans="1:4" ht="27.75">
      <c r="A28" s="652"/>
      <c r="B28" s="653" t="s">
        <v>1189</v>
      </c>
      <c r="C28" s="673">
        <f>D28*0.8</f>
        <v>992</v>
      </c>
      <c r="D28" s="674">
        <v>1240</v>
      </c>
    </row>
    <row r="29" spans="1:4" ht="45.75" customHeight="1">
      <c r="A29" s="652"/>
      <c r="B29" s="653" t="s">
        <v>341</v>
      </c>
      <c r="C29" s="673">
        <f>D29*0.8</f>
        <v>2192</v>
      </c>
      <c r="D29" s="674">
        <v>2740</v>
      </c>
    </row>
    <row r="30" spans="1:4" ht="33.75" customHeight="1">
      <c r="A30" s="652"/>
      <c r="B30" s="653" t="s">
        <v>87</v>
      </c>
      <c r="C30" s="673">
        <f>D30*0.8</f>
        <v>2064</v>
      </c>
      <c r="D30" s="674">
        <v>2580</v>
      </c>
    </row>
    <row r="31" spans="1:4">
      <c r="A31" s="650"/>
      <c r="B31" s="651" t="s">
        <v>67</v>
      </c>
      <c r="C31" s="671" t="s">
        <v>1119</v>
      </c>
      <c r="D31" s="672" t="s">
        <v>342</v>
      </c>
    </row>
    <row r="32" spans="1:4" ht="30">
      <c r="A32" s="652"/>
      <c r="B32" s="653" t="s">
        <v>88</v>
      </c>
      <c r="C32" s="673">
        <f t="shared" ref="C32:C37" si="0">D32*0.8</f>
        <v>0</v>
      </c>
      <c r="D32" s="674">
        <v>0</v>
      </c>
    </row>
    <row r="33" spans="1:5" ht="30">
      <c r="A33" s="652"/>
      <c r="B33" s="681" t="s">
        <v>89</v>
      </c>
      <c r="C33" s="673">
        <f t="shared" si="0"/>
        <v>0</v>
      </c>
      <c r="D33" s="674">
        <v>0</v>
      </c>
      <c r="E33" s="8"/>
    </row>
    <row r="34" spans="1:5" ht="30">
      <c r="A34" s="652"/>
      <c r="B34" s="681" t="s">
        <v>90</v>
      </c>
      <c r="C34" s="673">
        <f t="shared" si="0"/>
        <v>124</v>
      </c>
      <c r="D34" s="674">
        <v>155</v>
      </c>
      <c r="E34" s="8"/>
    </row>
    <row r="35" spans="1:5" ht="30">
      <c r="A35" s="652"/>
      <c r="B35" s="681" t="s">
        <v>91</v>
      </c>
      <c r="C35" s="673">
        <f t="shared" si="0"/>
        <v>144</v>
      </c>
      <c r="D35" s="674">
        <v>180</v>
      </c>
      <c r="E35" s="8"/>
    </row>
    <row r="36" spans="1:5" ht="30">
      <c r="A36" s="652"/>
      <c r="B36" s="653" t="s">
        <v>92</v>
      </c>
      <c r="C36" s="673">
        <f t="shared" si="0"/>
        <v>0</v>
      </c>
      <c r="D36" s="674">
        <v>0</v>
      </c>
    </row>
    <row r="37" spans="1:5" ht="30">
      <c r="A37" s="652"/>
      <c r="B37" s="653" t="s">
        <v>93</v>
      </c>
      <c r="C37" s="673">
        <f t="shared" si="0"/>
        <v>96</v>
      </c>
      <c r="D37" s="674">
        <v>120</v>
      </c>
    </row>
    <row r="38" spans="1:5">
      <c r="A38" s="650"/>
      <c r="B38" s="651" t="s">
        <v>26</v>
      </c>
      <c r="C38" s="671" t="s">
        <v>1119</v>
      </c>
      <c r="D38" s="672" t="s">
        <v>342</v>
      </c>
    </row>
    <row r="39" spans="1:5">
      <c r="A39" s="652">
        <v>1</v>
      </c>
      <c r="B39" s="653" t="s">
        <v>27</v>
      </c>
      <c r="C39" s="682"/>
      <c r="D39" s="674">
        <v>0</v>
      </c>
    </row>
    <row r="40" spans="1:5" ht="30">
      <c r="A40" s="652">
        <v>2</v>
      </c>
      <c r="B40" s="653" t="s">
        <v>31</v>
      </c>
      <c r="C40" s="673">
        <f>D40*0.8</f>
        <v>280</v>
      </c>
      <c r="D40" s="674">
        <v>350</v>
      </c>
    </row>
    <row r="41" spans="1:5" s="50" customFormat="1">
      <c r="A41" s="654"/>
      <c r="B41" s="651" t="s">
        <v>28</v>
      </c>
      <c r="C41" s="671" t="s">
        <v>1119</v>
      </c>
      <c r="D41" s="672" t="s">
        <v>342</v>
      </c>
    </row>
    <row r="42" spans="1:5" s="50" customFormat="1">
      <c r="A42" s="652">
        <v>1</v>
      </c>
      <c r="B42" s="653" t="s">
        <v>29</v>
      </c>
      <c r="C42" s="673">
        <f>D42*0.8</f>
        <v>440</v>
      </c>
      <c r="D42" s="674">
        <v>550</v>
      </c>
    </row>
    <row r="43" spans="1:5" s="50" customFormat="1">
      <c r="A43" s="652">
        <v>2</v>
      </c>
      <c r="B43" s="653" t="s">
        <v>30</v>
      </c>
      <c r="C43" s="673">
        <f>D43*0.8</f>
        <v>480</v>
      </c>
      <c r="D43" s="674">
        <v>600</v>
      </c>
    </row>
    <row r="44" spans="1:5" s="50" customFormat="1">
      <c r="A44" s="652">
        <v>3</v>
      </c>
      <c r="B44" s="653" t="s">
        <v>32</v>
      </c>
      <c r="C44" s="673">
        <f>D44*0.8</f>
        <v>600</v>
      </c>
      <c r="D44" s="674">
        <v>750</v>
      </c>
    </row>
    <row r="45" spans="1:5" s="50" customFormat="1">
      <c r="A45" s="652"/>
      <c r="B45" s="887" t="s">
        <v>33</v>
      </c>
      <c r="C45" s="887"/>
      <c r="D45" s="888"/>
    </row>
    <row r="46" spans="1:5" s="50" customFormat="1">
      <c r="A46" s="652">
        <v>4</v>
      </c>
      <c r="B46" s="653" t="s">
        <v>34</v>
      </c>
      <c r="C46" s="673">
        <f>D46*0.8</f>
        <v>440</v>
      </c>
      <c r="D46" s="674">
        <v>550</v>
      </c>
    </row>
    <row r="47" spans="1:5" s="50" customFormat="1" ht="30">
      <c r="A47" s="652">
        <v>5</v>
      </c>
      <c r="B47" s="653" t="s">
        <v>35</v>
      </c>
      <c r="C47" s="673">
        <f>D47*0.8</f>
        <v>620</v>
      </c>
      <c r="D47" s="674">
        <v>775</v>
      </c>
    </row>
    <row r="48" spans="1:5" s="50" customFormat="1" ht="19.5" customHeight="1">
      <c r="A48" s="652">
        <v>6</v>
      </c>
      <c r="B48" s="653" t="s">
        <v>36</v>
      </c>
      <c r="C48" s="673">
        <f>D48*0.8</f>
        <v>940</v>
      </c>
      <c r="D48" s="674">
        <v>1175</v>
      </c>
    </row>
    <row r="49" spans="1:4" s="50" customFormat="1" ht="30">
      <c r="A49" s="652">
        <v>7</v>
      </c>
      <c r="B49" s="653" t="s">
        <v>37</v>
      </c>
      <c r="C49" s="673">
        <f>D49*0.8</f>
        <v>780</v>
      </c>
      <c r="D49" s="674">
        <v>975</v>
      </c>
    </row>
    <row r="50" spans="1:4" s="50" customFormat="1" ht="30">
      <c r="A50" s="652">
        <v>8</v>
      </c>
      <c r="B50" s="653" t="s">
        <v>38</v>
      </c>
      <c r="C50" s="673">
        <f>D50*0.8</f>
        <v>1100</v>
      </c>
      <c r="D50" s="674">
        <v>1375</v>
      </c>
    </row>
    <row r="51" spans="1:4">
      <c r="A51" s="650"/>
      <c r="B51" s="651" t="s">
        <v>39</v>
      </c>
      <c r="C51" s="671" t="s">
        <v>1119</v>
      </c>
      <c r="D51" s="672" t="s">
        <v>342</v>
      </c>
    </row>
    <row r="52" spans="1:4">
      <c r="A52" s="655"/>
      <c r="B52" s="656" t="s">
        <v>40</v>
      </c>
      <c r="C52" s="683"/>
      <c r="D52" s="684"/>
    </row>
    <row r="53" spans="1:4">
      <c r="A53" s="652"/>
      <c r="B53" s="653" t="s">
        <v>41</v>
      </c>
      <c r="C53" s="673">
        <f>D53*0.8</f>
        <v>0</v>
      </c>
      <c r="D53" s="674">
        <v>0</v>
      </c>
    </row>
    <row r="54" spans="1:4">
      <c r="A54" s="655"/>
      <c r="B54" s="889" t="s">
        <v>42</v>
      </c>
      <c r="C54" s="889"/>
      <c r="D54" s="890"/>
    </row>
    <row r="55" spans="1:4">
      <c r="A55" s="652"/>
      <c r="B55" s="653" t="s">
        <v>43</v>
      </c>
      <c r="C55" s="673">
        <f>D55*0.8</f>
        <v>0</v>
      </c>
      <c r="D55" s="674">
        <v>0</v>
      </c>
    </row>
    <row r="56" spans="1:4">
      <c r="A56" s="652"/>
      <c r="B56" s="653" t="s">
        <v>44</v>
      </c>
      <c r="C56" s="673">
        <f>D56*0.8</f>
        <v>120</v>
      </c>
      <c r="D56" s="674">
        <v>150</v>
      </c>
    </row>
    <row r="57" spans="1:4">
      <c r="A57" s="652"/>
      <c r="B57" s="653" t="s">
        <v>45</v>
      </c>
      <c r="C57" s="673">
        <f>D57*0.8</f>
        <v>440</v>
      </c>
      <c r="D57" s="674">
        <v>550</v>
      </c>
    </row>
    <row r="58" spans="1:4">
      <c r="A58" s="652"/>
      <c r="B58" s="653" t="s">
        <v>46</v>
      </c>
      <c r="C58" s="673">
        <f>D58*0.8</f>
        <v>380</v>
      </c>
      <c r="D58" s="674">
        <v>475</v>
      </c>
    </row>
    <row r="59" spans="1:4">
      <c r="A59" s="652"/>
      <c r="B59" s="653" t="s">
        <v>47</v>
      </c>
      <c r="C59" s="673">
        <f>D59*0.8</f>
        <v>0</v>
      </c>
      <c r="D59" s="674">
        <v>0</v>
      </c>
    </row>
    <row r="60" spans="1:4">
      <c r="A60" s="655"/>
      <c r="B60" s="656" t="s">
        <v>48</v>
      </c>
      <c r="C60" s="683"/>
      <c r="D60" s="684"/>
    </row>
    <row r="61" spans="1:4">
      <c r="A61" s="652"/>
      <c r="B61" s="653" t="s">
        <v>49</v>
      </c>
      <c r="C61" s="673">
        <f>D61*0.8</f>
        <v>40</v>
      </c>
      <c r="D61" s="674">
        <v>50</v>
      </c>
    </row>
    <row r="62" spans="1:4">
      <c r="A62" s="652"/>
      <c r="B62" s="653" t="s">
        <v>68</v>
      </c>
      <c r="C62" s="673">
        <f>D62*0.8</f>
        <v>88</v>
      </c>
      <c r="D62" s="674">
        <v>110</v>
      </c>
    </row>
    <row r="63" spans="1:4" s="50" customFormat="1" ht="18" customHeight="1">
      <c r="A63" s="652"/>
      <c r="B63" s="887" t="s">
        <v>71</v>
      </c>
      <c r="C63" s="887"/>
      <c r="D63" s="888"/>
    </row>
    <row r="64" spans="1:4" s="50" customFormat="1">
      <c r="A64" s="652"/>
      <c r="B64" s="653" t="s">
        <v>54</v>
      </c>
      <c r="C64" s="673">
        <f>D64*0.8</f>
        <v>112</v>
      </c>
      <c r="D64" s="674">
        <v>140</v>
      </c>
    </row>
    <row r="65" spans="1:4" s="50" customFormat="1">
      <c r="A65" s="652"/>
      <c r="B65" s="653" t="s">
        <v>55</v>
      </c>
      <c r="C65" s="673">
        <f>D65*0.8</f>
        <v>600</v>
      </c>
      <c r="D65" s="674">
        <v>750</v>
      </c>
    </row>
    <row r="66" spans="1:4" s="50" customFormat="1">
      <c r="A66" s="652"/>
      <c r="B66" s="653" t="s">
        <v>56</v>
      </c>
      <c r="C66" s="673">
        <f>D66*0.8</f>
        <v>160</v>
      </c>
      <c r="D66" s="674">
        <v>200</v>
      </c>
    </row>
    <row r="67" spans="1:4" s="50" customFormat="1">
      <c r="A67" s="652"/>
      <c r="B67" s="653" t="s">
        <v>94</v>
      </c>
      <c r="C67" s="673">
        <f>D67*0.8</f>
        <v>160</v>
      </c>
      <c r="D67" s="674">
        <v>200</v>
      </c>
    </row>
    <row r="68" spans="1:4" s="50" customFormat="1" ht="18" customHeight="1">
      <c r="A68" s="652"/>
      <c r="B68" s="887" t="s">
        <v>57</v>
      </c>
      <c r="C68" s="887"/>
      <c r="D68" s="888"/>
    </row>
    <row r="69" spans="1:4" s="50" customFormat="1" ht="18" customHeight="1">
      <c r="A69" s="652"/>
      <c r="B69" s="653" t="s">
        <v>58</v>
      </c>
      <c r="C69" s="673">
        <f>D69*0.8</f>
        <v>80</v>
      </c>
      <c r="D69" s="674">
        <v>100</v>
      </c>
    </row>
    <row r="70" spans="1:4" s="50" customFormat="1" ht="30">
      <c r="A70" s="652"/>
      <c r="B70" s="653" t="s">
        <v>59</v>
      </c>
      <c r="C70" s="673">
        <f>D70*0.8</f>
        <v>160</v>
      </c>
      <c r="D70" s="674">
        <v>200</v>
      </c>
    </row>
    <row r="71" spans="1:4" s="50" customFormat="1">
      <c r="A71" s="652"/>
      <c r="B71" s="653" t="s">
        <v>53</v>
      </c>
      <c r="C71" s="673">
        <f>D71*0.8</f>
        <v>160</v>
      </c>
      <c r="D71" s="674">
        <v>200</v>
      </c>
    </row>
    <row r="72" spans="1:4" s="50" customFormat="1" ht="18" customHeight="1">
      <c r="A72" s="652"/>
      <c r="B72" s="653" t="s">
        <v>1176</v>
      </c>
      <c r="C72" s="673">
        <f>D72*0.8</f>
        <v>80</v>
      </c>
      <c r="D72" s="674">
        <v>100</v>
      </c>
    </row>
    <row r="74" spans="1:4" s="50" customFormat="1">
      <c r="A74" s="643"/>
      <c r="B74" s="644"/>
      <c r="C74" s="645"/>
      <c r="D74" s="646"/>
    </row>
    <row r="75" spans="1:4">
      <c r="A75" s="50"/>
      <c r="B75" s="647"/>
      <c r="C75" s="648"/>
      <c r="D75" s="649"/>
    </row>
    <row r="76" spans="1:4">
      <c r="A76" s="50"/>
      <c r="B76" s="5"/>
      <c r="D76" s="649"/>
    </row>
  </sheetData>
  <mergeCells count="6">
    <mergeCell ref="A1:D1"/>
    <mergeCell ref="B45:D45"/>
    <mergeCell ref="B54:D54"/>
    <mergeCell ref="B63:D63"/>
    <mergeCell ref="B68:D68"/>
    <mergeCell ref="A4:D4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E57"/>
  <sheetViews>
    <sheetView view="pageBreakPreview" zoomScale="90" zoomScaleNormal="100" zoomScaleSheetLayoutView="90" workbookViewId="0">
      <selection sqref="A1:D1"/>
    </sheetView>
  </sheetViews>
  <sheetFormatPr defaultColWidth="9" defaultRowHeight="15"/>
  <cols>
    <col min="1" max="1" width="18.5703125" style="632" customWidth="1"/>
    <col min="2" max="2" width="52" style="7" customWidth="1"/>
    <col min="3" max="3" width="9.140625" style="639" customWidth="1"/>
    <col min="4" max="4" width="10.5703125" style="640" customWidth="1"/>
    <col min="5" max="16384" width="9" style="632"/>
  </cols>
  <sheetData>
    <row r="1" spans="1:4" ht="18.75" customHeight="1">
      <c r="A1" s="876" t="s">
        <v>1199</v>
      </c>
      <c r="B1" s="877"/>
      <c r="C1" s="877"/>
      <c r="D1" s="877"/>
    </row>
    <row r="2" spans="1:4" ht="228.75" customHeight="1"/>
    <row r="3" spans="1:4" ht="402.6" customHeight="1"/>
    <row r="4" spans="1:4" s="635" customFormat="1" ht="17.45" customHeight="1">
      <c r="A4" s="891" t="s">
        <v>1187</v>
      </c>
      <c r="B4" s="891"/>
      <c r="C4" s="891"/>
      <c r="D4" s="891"/>
    </row>
    <row r="5" spans="1:4" ht="15" customHeight="1">
      <c r="A5" s="50"/>
      <c r="B5" s="5"/>
      <c r="D5" s="649"/>
    </row>
    <row r="6" spans="1:4">
      <c r="A6" s="650"/>
      <c r="B6" s="651" t="s">
        <v>10</v>
      </c>
      <c r="C6" s="671" t="s">
        <v>1119</v>
      </c>
      <c r="D6" s="672" t="s">
        <v>342</v>
      </c>
    </row>
    <row r="7" spans="1:4">
      <c r="A7" s="652" t="s">
        <v>1177</v>
      </c>
      <c r="B7" s="653" t="s">
        <v>1171</v>
      </c>
      <c r="C7" s="673">
        <f>D7*0.8</f>
        <v>1060</v>
      </c>
      <c r="D7" s="674">
        <v>1325</v>
      </c>
    </row>
    <row r="8" spans="1:4">
      <c r="A8" s="652" t="s">
        <v>1178</v>
      </c>
      <c r="B8" s="653" t="s">
        <v>1173</v>
      </c>
      <c r="C8" s="673">
        <f>D8*0.8</f>
        <v>1060</v>
      </c>
      <c r="D8" s="674">
        <v>1325</v>
      </c>
    </row>
    <row r="9" spans="1:4" ht="30">
      <c r="A9" s="652" t="s">
        <v>1179</v>
      </c>
      <c r="B9" s="653" t="s">
        <v>1175</v>
      </c>
      <c r="C9" s="673">
        <f>D9*0.8</f>
        <v>1296</v>
      </c>
      <c r="D9" s="674">
        <v>1620</v>
      </c>
    </row>
    <row r="10" spans="1:4">
      <c r="A10" s="650"/>
      <c r="B10" s="651" t="s">
        <v>66</v>
      </c>
      <c r="C10" s="671" t="s">
        <v>1119</v>
      </c>
      <c r="D10" s="672" t="s">
        <v>342</v>
      </c>
    </row>
    <row r="11" spans="1:4">
      <c r="A11" s="675"/>
      <c r="B11" s="676" t="s">
        <v>74</v>
      </c>
      <c r="C11" s="677"/>
      <c r="D11" s="678"/>
    </row>
    <row r="12" spans="1:4">
      <c r="A12" s="652"/>
      <c r="B12" s="679" t="s">
        <v>75</v>
      </c>
      <c r="C12" s="673">
        <f>D12*0.8</f>
        <v>0</v>
      </c>
      <c r="D12" s="674"/>
    </row>
    <row r="13" spans="1:4">
      <c r="A13" s="652"/>
      <c r="B13" s="653" t="s">
        <v>76</v>
      </c>
      <c r="C13" s="673">
        <f>D13*0.8</f>
        <v>48</v>
      </c>
      <c r="D13" s="674">
        <v>60</v>
      </c>
    </row>
    <row r="14" spans="1:4">
      <c r="A14" s="652"/>
      <c r="B14" s="653" t="s">
        <v>77</v>
      </c>
      <c r="C14" s="673">
        <f>D14*0.8</f>
        <v>0</v>
      </c>
      <c r="D14" s="674">
        <v>0</v>
      </c>
    </row>
    <row r="15" spans="1:4" ht="30">
      <c r="A15" s="652"/>
      <c r="B15" s="653" t="s">
        <v>78</v>
      </c>
      <c r="C15" s="673">
        <f>D15*0.8</f>
        <v>460</v>
      </c>
      <c r="D15" s="674">
        <v>575</v>
      </c>
    </row>
    <row r="16" spans="1:4">
      <c r="A16" s="675"/>
      <c r="B16" s="676" t="s">
        <v>82</v>
      </c>
      <c r="C16" s="677"/>
      <c r="D16" s="678"/>
    </row>
    <row r="17" spans="1:5">
      <c r="A17" s="652"/>
      <c r="B17" s="679" t="s">
        <v>75</v>
      </c>
      <c r="C17" s="673">
        <f>D17*0.8</f>
        <v>0</v>
      </c>
      <c r="D17" s="674"/>
    </row>
    <row r="18" spans="1:5">
      <c r="A18" s="652"/>
      <c r="B18" s="653" t="s">
        <v>83</v>
      </c>
      <c r="C18" s="673">
        <f>D18*0.8</f>
        <v>340</v>
      </c>
      <c r="D18" s="674">
        <v>425</v>
      </c>
    </row>
    <row r="19" spans="1:5">
      <c r="A19" s="652"/>
      <c r="B19" s="653" t="s">
        <v>84</v>
      </c>
      <c r="C19" s="673">
        <f>D19*0.8</f>
        <v>280</v>
      </c>
      <c r="D19" s="674">
        <v>350</v>
      </c>
    </row>
    <row r="20" spans="1:5" ht="45">
      <c r="A20" s="652"/>
      <c r="B20" s="653" t="s">
        <v>340</v>
      </c>
      <c r="C20" s="673">
        <f>D20*0.8</f>
        <v>720</v>
      </c>
      <c r="D20" s="674">
        <v>900</v>
      </c>
    </row>
    <row r="21" spans="1:5">
      <c r="A21" s="652"/>
      <c r="B21" s="653" t="s">
        <v>85</v>
      </c>
      <c r="C21" s="673">
        <f>D21*0.8</f>
        <v>624</v>
      </c>
      <c r="D21" s="674">
        <v>780</v>
      </c>
    </row>
    <row r="22" spans="1:5">
      <c r="A22" s="650"/>
      <c r="B22" s="651" t="s">
        <v>67</v>
      </c>
      <c r="C22" s="671" t="s">
        <v>1119</v>
      </c>
      <c r="D22" s="672" t="s">
        <v>342</v>
      </c>
    </row>
    <row r="23" spans="1:5" ht="30">
      <c r="A23" s="652"/>
      <c r="B23" s="653" t="s">
        <v>88</v>
      </c>
      <c r="C23" s="673">
        <f t="shared" ref="C23:C28" si="0">D23*0.8</f>
        <v>0</v>
      </c>
      <c r="D23" s="674">
        <v>0</v>
      </c>
    </row>
    <row r="24" spans="1:5" ht="30">
      <c r="A24" s="652"/>
      <c r="B24" s="681" t="s">
        <v>89</v>
      </c>
      <c r="C24" s="673">
        <f t="shared" si="0"/>
        <v>0</v>
      </c>
      <c r="D24" s="674">
        <v>0</v>
      </c>
      <c r="E24" s="8"/>
    </row>
    <row r="25" spans="1:5" ht="30">
      <c r="A25" s="652"/>
      <c r="B25" s="681" t="s">
        <v>90</v>
      </c>
      <c r="C25" s="673">
        <f t="shared" si="0"/>
        <v>124</v>
      </c>
      <c r="D25" s="674">
        <v>155</v>
      </c>
      <c r="E25" s="8"/>
    </row>
    <row r="26" spans="1:5" ht="30">
      <c r="A26" s="652"/>
      <c r="B26" s="681" t="s">
        <v>91</v>
      </c>
      <c r="C26" s="673">
        <f t="shared" si="0"/>
        <v>144</v>
      </c>
      <c r="D26" s="674">
        <v>180</v>
      </c>
      <c r="E26" s="8"/>
    </row>
    <row r="27" spans="1:5" ht="30">
      <c r="A27" s="652"/>
      <c r="B27" s="653" t="s">
        <v>92</v>
      </c>
      <c r="C27" s="673">
        <f t="shared" si="0"/>
        <v>0</v>
      </c>
      <c r="D27" s="674">
        <v>0</v>
      </c>
    </row>
    <row r="28" spans="1:5" ht="30">
      <c r="A28" s="652"/>
      <c r="B28" s="653" t="s">
        <v>93</v>
      </c>
      <c r="C28" s="673">
        <f t="shared" si="0"/>
        <v>96</v>
      </c>
      <c r="D28" s="674">
        <v>120</v>
      </c>
    </row>
    <row r="29" spans="1:5">
      <c r="A29" s="650"/>
      <c r="B29" s="651" t="s">
        <v>26</v>
      </c>
      <c r="C29" s="671" t="s">
        <v>1119</v>
      </c>
      <c r="D29" s="672" t="s">
        <v>342</v>
      </c>
    </row>
    <row r="30" spans="1:5">
      <c r="A30" s="652">
        <v>1</v>
      </c>
      <c r="B30" s="653" t="s">
        <v>27</v>
      </c>
      <c r="C30" s="673">
        <f>D30*0.8</f>
        <v>0</v>
      </c>
      <c r="D30" s="674">
        <v>0</v>
      </c>
    </row>
    <row r="31" spans="1:5" ht="30">
      <c r="A31" s="652">
        <v>2</v>
      </c>
      <c r="B31" s="653" t="s">
        <v>31</v>
      </c>
      <c r="C31" s="673">
        <f>D31*0.8</f>
        <v>200</v>
      </c>
      <c r="D31" s="674">
        <v>250</v>
      </c>
    </row>
    <row r="32" spans="1:5">
      <c r="A32" s="654"/>
      <c r="B32" s="651" t="s">
        <v>339</v>
      </c>
      <c r="C32" s="671" t="s">
        <v>1119</v>
      </c>
      <c r="D32" s="672" t="s">
        <v>342</v>
      </c>
    </row>
    <row r="33" spans="1:4" s="50" customFormat="1">
      <c r="A33" s="652"/>
      <c r="B33" s="685" t="s">
        <v>1163</v>
      </c>
      <c r="C33" s="673">
        <f>D33*0.8</f>
        <v>0</v>
      </c>
      <c r="D33" s="674"/>
    </row>
    <row r="34" spans="1:4" s="50" customFormat="1">
      <c r="A34" s="652">
        <v>1</v>
      </c>
      <c r="B34" s="653" t="s">
        <v>1180</v>
      </c>
      <c r="C34" s="673">
        <f>D34*0.8</f>
        <v>360</v>
      </c>
      <c r="D34" s="674">
        <v>450</v>
      </c>
    </row>
    <row r="35" spans="1:4" s="50" customFormat="1" ht="30">
      <c r="A35" s="652">
        <v>2</v>
      </c>
      <c r="B35" s="653" t="s">
        <v>1181</v>
      </c>
      <c r="C35" s="673">
        <f>D35*0.8</f>
        <v>440</v>
      </c>
      <c r="D35" s="674">
        <v>550</v>
      </c>
    </row>
    <row r="36" spans="1:4" s="50" customFormat="1">
      <c r="A36" s="652"/>
      <c r="B36" s="887" t="s">
        <v>33</v>
      </c>
      <c r="C36" s="887"/>
      <c r="D36" s="888"/>
    </row>
    <row r="37" spans="1:4" s="50" customFormat="1">
      <c r="A37" s="652">
        <v>3</v>
      </c>
      <c r="B37" s="653" t="s">
        <v>34</v>
      </c>
      <c r="C37" s="673">
        <f>D37*0.8</f>
        <v>340</v>
      </c>
      <c r="D37" s="674">
        <v>425</v>
      </c>
    </row>
    <row r="38" spans="1:4" s="50" customFormat="1" ht="27.75">
      <c r="A38" s="652">
        <v>4</v>
      </c>
      <c r="B38" s="653" t="s">
        <v>1190</v>
      </c>
      <c r="C38" s="673">
        <f>D38*0.8</f>
        <v>460</v>
      </c>
      <c r="D38" s="674">
        <v>575</v>
      </c>
    </row>
    <row r="39" spans="1:4" s="50" customFormat="1">
      <c r="A39" s="652">
        <v>5</v>
      </c>
      <c r="B39" s="653" t="s">
        <v>1167</v>
      </c>
      <c r="C39" s="673">
        <f>D39*0.8</f>
        <v>780</v>
      </c>
      <c r="D39" s="674">
        <v>975</v>
      </c>
    </row>
    <row r="40" spans="1:4">
      <c r="A40" s="650"/>
      <c r="B40" s="651" t="s">
        <v>39</v>
      </c>
      <c r="C40" s="671" t="s">
        <v>1119</v>
      </c>
      <c r="D40" s="672" t="s">
        <v>342</v>
      </c>
    </row>
    <row r="41" spans="1:4">
      <c r="A41" s="655"/>
      <c r="B41" s="656" t="s">
        <v>40</v>
      </c>
      <c r="C41" s="683"/>
      <c r="D41" s="684"/>
    </row>
    <row r="42" spans="1:4">
      <c r="A42" s="652"/>
      <c r="B42" s="653" t="s">
        <v>41</v>
      </c>
      <c r="C42" s="673">
        <f>D42*0.8</f>
        <v>0</v>
      </c>
      <c r="D42" s="674">
        <v>0</v>
      </c>
    </row>
    <row r="43" spans="1:4">
      <c r="A43" s="655"/>
      <c r="B43" s="889" t="s">
        <v>42</v>
      </c>
      <c r="C43" s="889"/>
      <c r="D43" s="890"/>
    </row>
    <row r="44" spans="1:4">
      <c r="A44" s="652"/>
      <c r="B44" s="653" t="s">
        <v>43</v>
      </c>
      <c r="C44" s="673">
        <f>D44*0.8</f>
        <v>0</v>
      </c>
      <c r="D44" s="674">
        <v>0</v>
      </c>
    </row>
    <row r="45" spans="1:4">
      <c r="A45" s="652"/>
      <c r="B45" s="653" t="s">
        <v>44</v>
      </c>
      <c r="C45" s="673">
        <f>D45*0.8</f>
        <v>96</v>
      </c>
      <c r="D45" s="674">
        <v>120</v>
      </c>
    </row>
    <row r="46" spans="1:4">
      <c r="A46" s="652"/>
      <c r="B46" s="653" t="s">
        <v>45</v>
      </c>
      <c r="C46" s="673">
        <f>D46*0.8</f>
        <v>336</v>
      </c>
      <c r="D46" s="674">
        <v>420</v>
      </c>
    </row>
    <row r="47" spans="1:4">
      <c r="A47" s="652"/>
      <c r="B47" s="653" t="s">
        <v>46</v>
      </c>
      <c r="C47" s="673">
        <f>D47*0.8</f>
        <v>288</v>
      </c>
      <c r="D47" s="674">
        <v>360</v>
      </c>
    </row>
    <row r="48" spans="1:4">
      <c r="A48" s="652"/>
      <c r="B48" s="653" t="s">
        <v>47</v>
      </c>
      <c r="C48" s="673">
        <f>D48*0.8</f>
        <v>0</v>
      </c>
      <c r="D48" s="674">
        <v>0</v>
      </c>
    </row>
    <row r="49" spans="1:4">
      <c r="A49" s="655"/>
      <c r="B49" s="656" t="s">
        <v>48</v>
      </c>
      <c r="C49" s="683"/>
      <c r="D49" s="684"/>
    </row>
    <row r="50" spans="1:4">
      <c r="A50" s="652"/>
      <c r="B50" s="653" t="s">
        <v>49</v>
      </c>
      <c r="C50" s="673">
        <f>D50*0.8</f>
        <v>40</v>
      </c>
      <c r="D50" s="674">
        <v>50</v>
      </c>
    </row>
    <row r="51" spans="1:4" s="50" customFormat="1">
      <c r="A51" s="652"/>
      <c r="B51" s="685" t="s">
        <v>1169</v>
      </c>
      <c r="C51" s="686"/>
      <c r="D51" s="674"/>
    </row>
    <row r="52" spans="1:4" s="50" customFormat="1">
      <c r="A52" s="652"/>
      <c r="B52" s="653" t="s">
        <v>58</v>
      </c>
      <c r="C52" s="673">
        <f>D52*0.8</f>
        <v>60</v>
      </c>
      <c r="D52" s="674">
        <v>75</v>
      </c>
    </row>
    <row r="53" spans="1:4" s="50" customFormat="1">
      <c r="A53" s="652"/>
      <c r="B53" s="887" t="s">
        <v>71</v>
      </c>
      <c r="C53" s="887"/>
      <c r="D53" s="888"/>
    </row>
    <row r="54" spans="1:4" s="50" customFormat="1">
      <c r="A54" s="652"/>
      <c r="B54" s="653" t="s">
        <v>56</v>
      </c>
      <c r="C54" s="673">
        <f>D54*0.8</f>
        <v>160</v>
      </c>
      <c r="D54" s="674">
        <v>200</v>
      </c>
    </row>
    <row r="55" spans="1:4" s="50" customFormat="1">
      <c r="A55" s="652"/>
      <c r="B55" s="653" t="s">
        <v>94</v>
      </c>
      <c r="C55" s="673">
        <f>D55*0.8</f>
        <v>160</v>
      </c>
      <c r="D55" s="674">
        <v>200</v>
      </c>
    </row>
    <row r="56" spans="1:4" s="50" customFormat="1">
      <c r="A56" s="89"/>
      <c r="B56" s="630"/>
      <c r="C56" s="641"/>
      <c r="D56" s="642"/>
    </row>
    <row r="57" spans="1:4">
      <c r="A57" s="50"/>
      <c r="B57" s="5"/>
      <c r="D57" s="649"/>
    </row>
  </sheetData>
  <mergeCells count="5">
    <mergeCell ref="A1:D1"/>
    <mergeCell ref="B36:D36"/>
    <mergeCell ref="B43:D43"/>
    <mergeCell ref="B53:D53"/>
    <mergeCell ref="A4:D4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D106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7.42578125" style="14" customWidth="1"/>
    <col min="2" max="2" width="47.7109375" style="7" customWidth="1"/>
    <col min="3" max="3" width="11.5703125" style="7" customWidth="1"/>
    <col min="4" max="4" width="10.42578125" style="10" customWidth="1"/>
    <col min="5" max="16384" width="9.140625" style="14"/>
  </cols>
  <sheetData>
    <row r="1" spans="1:4" s="109" customFormat="1" ht="18.75" customHeight="1">
      <c r="A1" s="876" t="s">
        <v>1199</v>
      </c>
      <c r="B1" s="877"/>
      <c r="C1" s="877"/>
      <c r="D1" s="877"/>
    </row>
    <row r="2" spans="1:4" s="30" customFormat="1" ht="135.75" customHeight="1">
      <c r="B2" s="7"/>
      <c r="C2" s="7"/>
      <c r="D2" s="10"/>
    </row>
    <row r="3" spans="1:4" s="30" customFormat="1" ht="325.5" customHeight="1">
      <c r="B3" s="7"/>
      <c r="C3" s="7"/>
      <c r="D3" s="10"/>
    </row>
    <row r="4" spans="1:4" s="30" customFormat="1">
      <c r="B4" s="7"/>
      <c r="C4" s="7"/>
      <c r="D4" s="10"/>
    </row>
    <row r="5" spans="1:4" s="30" customFormat="1">
      <c r="B5" s="7"/>
      <c r="C5" s="7"/>
      <c r="D5" s="10"/>
    </row>
    <row r="6" spans="1:4">
      <c r="A6" s="882" t="s">
        <v>1222</v>
      </c>
      <c r="B6" s="882"/>
      <c r="C6" s="882"/>
      <c r="D6" s="882"/>
    </row>
    <row r="7" spans="1:4">
      <c r="A7" s="900" t="s">
        <v>10</v>
      </c>
      <c r="B7" s="893"/>
      <c r="C7" s="651" t="s">
        <v>1119</v>
      </c>
      <c r="D7" s="774" t="s">
        <v>342</v>
      </c>
    </row>
    <row r="8" spans="1:4" ht="60">
      <c r="A8" s="780" t="s">
        <v>266</v>
      </c>
      <c r="B8" s="807" t="s">
        <v>1223</v>
      </c>
      <c r="C8" s="698">
        <f t="shared" ref="C8:C11" si="0">D8*0.8</f>
        <v>1076</v>
      </c>
      <c r="D8" s="808">
        <v>1345</v>
      </c>
    </row>
    <row r="9" spans="1:4" ht="60">
      <c r="A9" s="780" t="s">
        <v>267</v>
      </c>
      <c r="B9" s="776" t="s">
        <v>1224</v>
      </c>
      <c r="C9" s="698">
        <f t="shared" si="0"/>
        <v>1076</v>
      </c>
      <c r="D9" s="808">
        <v>1345</v>
      </c>
    </row>
    <row r="10" spans="1:4" ht="41.25" customHeight="1">
      <c r="A10" s="780" t="s">
        <v>268</v>
      </c>
      <c r="B10" s="776" t="s">
        <v>1225</v>
      </c>
      <c r="C10" s="698">
        <f t="shared" si="0"/>
        <v>1076</v>
      </c>
      <c r="D10" s="808">
        <v>1345</v>
      </c>
    </row>
    <row r="11" spans="1:4" ht="60">
      <c r="A11" s="780" t="s">
        <v>338</v>
      </c>
      <c r="B11" s="805" t="s">
        <v>1226</v>
      </c>
      <c r="C11" s="698">
        <f t="shared" si="0"/>
        <v>1156</v>
      </c>
      <c r="D11" s="806">
        <v>1445</v>
      </c>
    </row>
    <row r="12" spans="1:4">
      <c r="A12" s="900" t="s">
        <v>109</v>
      </c>
      <c r="B12" s="893"/>
      <c r="C12" s="651" t="s">
        <v>1119</v>
      </c>
      <c r="D12" s="774" t="s">
        <v>342</v>
      </c>
    </row>
    <row r="13" spans="1:4" ht="37.5" customHeight="1">
      <c r="A13" s="889" t="s">
        <v>110</v>
      </c>
      <c r="B13" s="893"/>
      <c r="C13" s="893"/>
      <c r="D13" s="893"/>
    </row>
    <row r="14" spans="1:4">
      <c r="A14" s="778" t="s">
        <v>111</v>
      </c>
      <c r="B14" s="779" t="s">
        <v>112</v>
      </c>
      <c r="C14" s="698">
        <f t="shared" ref="C14:C15" si="1">D14*0.6</f>
        <v>0</v>
      </c>
      <c r="D14" s="771">
        <v>0</v>
      </c>
    </row>
    <row r="15" spans="1:4">
      <c r="A15" s="778" t="s">
        <v>113</v>
      </c>
      <c r="B15" s="779" t="s">
        <v>114</v>
      </c>
      <c r="C15" s="698">
        <f t="shared" si="1"/>
        <v>0</v>
      </c>
      <c r="D15" s="771">
        <v>0</v>
      </c>
    </row>
    <row r="16" spans="1:4">
      <c r="A16" s="900" t="s">
        <v>115</v>
      </c>
      <c r="B16" s="893"/>
      <c r="C16" s="651" t="s">
        <v>1119</v>
      </c>
      <c r="D16" s="774" t="s">
        <v>342</v>
      </c>
    </row>
    <row r="17" spans="1:4" ht="32.25" customHeight="1">
      <c r="A17" s="889" t="s">
        <v>116</v>
      </c>
      <c r="B17" s="893"/>
      <c r="C17" s="893"/>
      <c r="D17" s="893"/>
    </row>
    <row r="18" spans="1:4" ht="60">
      <c r="A18" s="780" t="s">
        <v>117</v>
      </c>
      <c r="B18" s="781" t="s">
        <v>1204</v>
      </c>
      <c r="C18" s="698">
        <f t="shared" ref="C18" si="2">D18*0.8</f>
        <v>124</v>
      </c>
      <c r="D18" s="771">
        <v>155</v>
      </c>
    </row>
    <row r="19" spans="1:4">
      <c r="A19" s="902" t="s">
        <v>118</v>
      </c>
      <c r="B19" s="893"/>
      <c r="C19" s="893"/>
      <c r="D19" s="893"/>
    </row>
    <row r="20" spans="1:4">
      <c r="A20" s="780"/>
      <c r="B20" s="903" t="s">
        <v>1122</v>
      </c>
      <c r="C20" s="903"/>
      <c r="D20" s="893"/>
    </row>
    <row r="21" spans="1:4">
      <c r="A21" s="780"/>
      <c r="B21" s="903" t="s">
        <v>1123</v>
      </c>
      <c r="C21" s="903"/>
      <c r="D21" s="893"/>
    </row>
    <row r="22" spans="1:4" ht="90">
      <c r="A22" s="778" t="s">
        <v>119</v>
      </c>
      <c r="B22" s="779" t="s">
        <v>1205</v>
      </c>
      <c r="C22" s="698">
        <f t="shared" ref="C22:C24" si="3">D22*0.8</f>
        <v>707.2</v>
      </c>
      <c r="D22" s="771">
        <v>884</v>
      </c>
    </row>
    <row r="23" spans="1:4" ht="60">
      <c r="A23" s="778" t="s">
        <v>120</v>
      </c>
      <c r="B23" s="779" t="s">
        <v>1206</v>
      </c>
      <c r="C23" s="698">
        <f t="shared" si="3"/>
        <v>68</v>
      </c>
      <c r="D23" s="771">
        <v>85</v>
      </c>
    </row>
    <row r="24" spans="1:4" ht="90">
      <c r="A24" s="778" t="s">
        <v>121</v>
      </c>
      <c r="B24" s="779" t="s">
        <v>1207</v>
      </c>
      <c r="C24" s="698">
        <f t="shared" si="3"/>
        <v>0</v>
      </c>
      <c r="D24" s="771"/>
    </row>
    <row r="25" spans="1:4" ht="3.75" customHeight="1">
      <c r="A25" s="778"/>
      <c r="B25" s="779"/>
      <c r="C25" s="779"/>
      <c r="D25" s="771"/>
    </row>
    <row r="26" spans="1:4">
      <c r="A26" s="900" t="s">
        <v>122</v>
      </c>
      <c r="B26" s="893"/>
      <c r="C26" s="651" t="s">
        <v>1119</v>
      </c>
      <c r="D26" s="774" t="s">
        <v>342</v>
      </c>
    </row>
    <row r="27" spans="1:4" ht="97.5" customHeight="1">
      <c r="A27" s="904" t="s">
        <v>1208</v>
      </c>
      <c r="B27" s="893"/>
      <c r="C27" s="893"/>
      <c r="D27" s="893"/>
    </row>
    <row r="28" spans="1:4" ht="45">
      <c r="A28" s="778" t="s">
        <v>113</v>
      </c>
      <c r="B28" s="779" t="s">
        <v>1219</v>
      </c>
      <c r="C28" s="698">
        <f t="shared" ref="C28" si="4">D28*0.6</f>
        <v>0</v>
      </c>
      <c r="D28" s="771">
        <v>0</v>
      </c>
    </row>
    <row r="29" spans="1:4">
      <c r="A29" s="889" t="s">
        <v>123</v>
      </c>
      <c r="B29" s="893"/>
      <c r="C29" s="893"/>
      <c r="D29" s="893"/>
    </row>
    <row r="30" spans="1:4">
      <c r="A30" s="780" t="s">
        <v>124</v>
      </c>
      <c r="B30" s="779" t="s">
        <v>125</v>
      </c>
      <c r="C30" s="698">
        <f t="shared" ref="C30:C32" si="5">D30*0.8</f>
        <v>336</v>
      </c>
      <c r="D30" s="782">
        <v>420</v>
      </c>
    </row>
    <row r="31" spans="1:4">
      <c r="A31" s="780" t="s">
        <v>126</v>
      </c>
      <c r="B31" s="781" t="s">
        <v>127</v>
      </c>
      <c r="C31" s="698">
        <f t="shared" si="5"/>
        <v>240</v>
      </c>
      <c r="D31" s="782">
        <v>300</v>
      </c>
    </row>
    <row r="32" spans="1:4" ht="30">
      <c r="A32" s="780" t="s">
        <v>128</v>
      </c>
      <c r="B32" s="781" t="s">
        <v>129</v>
      </c>
      <c r="C32" s="698">
        <f t="shared" si="5"/>
        <v>84</v>
      </c>
      <c r="D32" s="782">
        <v>105</v>
      </c>
    </row>
    <row r="33" spans="1:4">
      <c r="A33" s="889" t="s">
        <v>130</v>
      </c>
      <c r="B33" s="893"/>
      <c r="C33" s="893"/>
      <c r="D33" s="893"/>
    </row>
    <row r="34" spans="1:4">
      <c r="A34" s="780" t="s">
        <v>131</v>
      </c>
      <c r="B34" s="781" t="s">
        <v>132</v>
      </c>
      <c r="C34" s="698">
        <f t="shared" ref="C34:C39" si="6">D34*0.8</f>
        <v>0</v>
      </c>
      <c r="D34" s="771">
        <v>0</v>
      </c>
    </row>
    <row r="35" spans="1:4" ht="30">
      <c r="A35" s="780" t="s">
        <v>133</v>
      </c>
      <c r="B35" s="781" t="s">
        <v>134</v>
      </c>
      <c r="C35" s="698">
        <f t="shared" si="6"/>
        <v>0</v>
      </c>
      <c r="D35" s="771">
        <v>0</v>
      </c>
    </row>
    <row r="36" spans="1:4" ht="30">
      <c r="A36" s="780" t="s">
        <v>135</v>
      </c>
      <c r="B36" s="781" t="s">
        <v>136</v>
      </c>
      <c r="C36" s="698">
        <f t="shared" si="6"/>
        <v>320</v>
      </c>
      <c r="D36" s="783">
        <v>400</v>
      </c>
    </row>
    <row r="37" spans="1:4" ht="30">
      <c r="A37" s="778" t="s">
        <v>137</v>
      </c>
      <c r="B37" s="779" t="s">
        <v>138</v>
      </c>
      <c r="C37" s="698">
        <f t="shared" si="6"/>
        <v>560</v>
      </c>
      <c r="D37" s="784">
        <v>700</v>
      </c>
    </row>
    <row r="38" spans="1:4">
      <c r="A38" s="778" t="s">
        <v>139</v>
      </c>
      <c r="B38" s="779" t="s">
        <v>140</v>
      </c>
      <c r="C38" s="698">
        <f t="shared" si="6"/>
        <v>96</v>
      </c>
      <c r="D38" s="784">
        <v>120</v>
      </c>
    </row>
    <row r="39" spans="1:4" ht="30">
      <c r="A39" s="780" t="s">
        <v>141</v>
      </c>
      <c r="B39" s="781" t="s">
        <v>142</v>
      </c>
      <c r="C39" s="698">
        <f t="shared" si="6"/>
        <v>144</v>
      </c>
      <c r="D39" s="783">
        <v>180</v>
      </c>
    </row>
    <row r="40" spans="1:4" ht="17.25" customHeight="1">
      <c r="A40" s="900" t="s">
        <v>1227</v>
      </c>
      <c r="B40" s="893"/>
      <c r="C40" s="651" t="s">
        <v>1119</v>
      </c>
      <c r="D40" s="774" t="s">
        <v>342</v>
      </c>
    </row>
    <row r="41" spans="1:4" ht="45">
      <c r="A41" s="795" t="s">
        <v>266</v>
      </c>
      <c r="B41" s="779" t="s">
        <v>293</v>
      </c>
      <c r="C41" s="698">
        <f t="shared" ref="C41:C58" si="7">D41*0.8</f>
        <v>1076</v>
      </c>
      <c r="D41" s="809">
        <v>1345</v>
      </c>
    </row>
    <row r="42" spans="1:4" ht="45">
      <c r="A42" s="795" t="s">
        <v>267</v>
      </c>
      <c r="B42" s="779" t="s">
        <v>294</v>
      </c>
      <c r="C42" s="698">
        <f t="shared" si="7"/>
        <v>1076</v>
      </c>
      <c r="D42" s="809">
        <v>1345</v>
      </c>
    </row>
    <row r="43" spans="1:4" ht="45">
      <c r="A43" s="795" t="s">
        <v>268</v>
      </c>
      <c r="B43" s="779" t="s">
        <v>295</v>
      </c>
      <c r="C43" s="698">
        <f t="shared" si="7"/>
        <v>1076</v>
      </c>
      <c r="D43" s="809">
        <v>1345</v>
      </c>
    </row>
    <row r="44" spans="1:4" ht="60">
      <c r="A44" s="780" t="s">
        <v>338</v>
      </c>
      <c r="B44" s="805" t="s">
        <v>1228</v>
      </c>
      <c r="C44" s="698">
        <f t="shared" si="7"/>
        <v>1156</v>
      </c>
      <c r="D44" s="806">
        <v>1445</v>
      </c>
    </row>
    <row r="45" spans="1:4">
      <c r="A45" s="795" t="s">
        <v>269</v>
      </c>
      <c r="B45" s="779" t="s">
        <v>270</v>
      </c>
      <c r="C45" s="698">
        <f t="shared" si="7"/>
        <v>144</v>
      </c>
      <c r="D45" s="810">
        <v>180</v>
      </c>
    </row>
    <row r="46" spans="1:4" ht="45">
      <c r="A46" s="795" t="s">
        <v>271</v>
      </c>
      <c r="B46" s="779" t="s">
        <v>1229</v>
      </c>
      <c r="C46" s="698">
        <f t="shared" si="7"/>
        <v>480</v>
      </c>
      <c r="D46" s="809">
        <v>600</v>
      </c>
    </row>
    <row r="47" spans="1:4">
      <c r="A47" s="795" t="s">
        <v>272</v>
      </c>
      <c r="B47" s="779" t="s">
        <v>273</v>
      </c>
      <c r="C47" s="698">
        <f t="shared" si="7"/>
        <v>127.2</v>
      </c>
      <c r="D47" s="809">
        <v>159</v>
      </c>
    </row>
    <row r="48" spans="1:4" ht="23.25" customHeight="1">
      <c r="A48" s="795" t="s">
        <v>274</v>
      </c>
      <c r="B48" s="779" t="s">
        <v>275</v>
      </c>
      <c r="C48" s="698">
        <f t="shared" si="7"/>
        <v>40</v>
      </c>
      <c r="D48" s="809">
        <v>50</v>
      </c>
    </row>
    <row r="49" spans="1:4">
      <c r="A49" s="795" t="s">
        <v>276</v>
      </c>
      <c r="B49" s="779" t="s">
        <v>277</v>
      </c>
      <c r="C49" s="698">
        <f t="shared" si="7"/>
        <v>56</v>
      </c>
      <c r="D49" s="809">
        <v>70</v>
      </c>
    </row>
    <row r="50" spans="1:4">
      <c r="A50" s="795" t="s">
        <v>278</v>
      </c>
      <c r="B50" s="779" t="s">
        <v>279</v>
      </c>
      <c r="C50" s="698">
        <f t="shared" si="7"/>
        <v>64</v>
      </c>
      <c r="D50" s="810">
        <v>80</v>
      </c>
    </row>
    <row r="51" spans="1:4" ht="30">
      <c r="A51" s="790" t="s">
        <v>280</v>
      </c>
      <c r="B51" s="779" t="s">
        <v>281</v>
      </c>
      <c r="C51" s="698">
        <f t="shared" si="7"/>
        <v>42</v>
      </c>
      <c r="D51" s="811">
        <v>52.5</v>
      </c>
    </row>
    <row r="52" spans="1:4" ht="30">
      <c r="A52" s="790" t="s">
        <v>282</v>
      </c>
      <c r="B52" s="779" t="s">
        <v>283</v>
      </c>
      <c r="C52" s="698">
        <f t="shared" si="7"/>
        <v>75.600000000000009</v>
      </c>
      <c r="D52" s="812">
        <v>94.500000000000014</v>
      </c>
    </row>
    <row r="53" spans="1:4">
      <c r="A53" s="813" t="s">
        <v>284</v>
      </c>
      <c r="B53" s="779" t="s">
        <v>285</v>
      </c>
      <c r="C53" s="698">
        <f t="shared" si="7"/>
        <v>11.200000000000001</v>
      </c>
      <c r="D53" s="809">
        <v>14</v>
      </c>
    </row>
    <row r="54" spans="1:4" ht="30">
      <c r="A54" s="814" t="s">
        <v>286</v>
      </c>
      <c r="B54" s="779" t="s">
        <v>287</v>
      </c>
      <c r="C54" s="698">
        <f t="shared" si="7"/>
        <v>35.4</v>
      </c>
      <c r="D54" s="815">
        <v>44.25</v>
      </c>
    </row>
    <row r="55" spans="1:4" ht="45">
      <c r="A55" s="790" t="s">
        <v>288</v>
      </c>
      <c r="B55" s="779" t="s">
        <v>1230</v>
      </c>
      <c r="C55" s="698">
        <f t="shared" si="7"/>
        <v>49</v>
      </c>
      <c r="D55" s="811">
        <v>61.25</v>
      </c>
    </row>
    <row r="56" spans="1:4">
      <c r="A56" s="795" t="s">
        <v>289</v>
      </c>
      <c r="B56" s="779" t="s">
        <v>290</v>
      </c>
      <c r="C56" s="698">
        <f t="shared" si="7"/>
        <v>50.400000000000006</v>
      </c>
      <c r="D56" s="810">
        <v>63</v>
      </c>
    </row>
    <row r="57" spans="1:4">
      <c r="A57" s="795" t="s">
        <v>291</v>
      </c>
      <c r="B57" s="779" t="s">
        <v>292</v>
      </c>
      <c r="C57" s="698">
        <f t="shared" si="7"/>
        <v>29.360000000000003</v>
      </c>
      <c r="D57" s="809">
        <v>36.700000000000003</v>
      </c>
    </row>
    <row r="58" spans="1:4" ht="30">
      <c r="A58" s="813" t="s">
        <v>296</v>
      </c>
      <c r="B58" s="779" t="s">
        <v>297</v>
      </c>
      <c r="C58" s="698">
        <f t="shared" si="7"/>
        <v>27.8</v>
      </c>
      <c r="D58" s="809">
        <v>34.75</v>
      </c>
    </row>
    <row r="59" spans="1:4" s="16" customFormat="1" ht="155.25" customHeight="1">
      <c r="A59" s="813"/>
      <c r="B59" s="779"/>
      <c r="C59" s="779"/>
      <c r="D59" s="809"/>
    </row>
    <row r="60" spans="1:4">
      <c r="A60" s="816"/>
      <c r="B60" s="817"/>
      <c r="C60" s="817"/>
      <c r="D60" s="818"/>
    </row>
    <row r="61" spans="1:4" ht="51" customHeight="1">
      <c r="A61" s="819"/>
      <c r="B61" s="820"/>
      <c r="C61" s="820"/>
      <c r="D61" s="821"/>
    </row>
    <row r="62" spans="1:4">
      <c r="A62" s="900" t="s">
        <v>298</v>
      </c>
      <c r="B62" s="893"/>
      <c r="C62" s="651" t="s">
        <v>1119</v>
      </c>
      <c r="D62" s="774" t="s">
        <v>342</v>
      </c>
    </row>
    <row r="63" spans="1:4">
      <c r="A63" s="795" t="s">
        <v>289</v>
      </c>
      <c r="B63" s="779" t="s">
        <v>290</v>
      </c>
      <c r="C63" s="698">
        <f t="shared" ref="C63:C71" si="8">D63*0.8</f>
        <v>50.400000000000006</v>
      </c>
      <c r="D63" s="822">
        <v>63</v>
      </c>
    </row>
    <row r="64" spans="1:4" ht="30">
      <c r="A64" s="813" t="s">
        <v>299</v>
      </c>
      <c r="B64" s="779" t="s">
        <v>300</v>
      </c>
      <c r="C64" s="698">
        <f t="shared" si="8"/>
        <v>25.200000000000003</v>
      </c>
      <c r="D64" s="823">
        <v>31.5</v>
      </c>
    </row>
    <row r="65" spans="1:4" ht="30">
      <c r="A65" s="813" t="s">
        <v>296</v>
      </c>
      <c r="B65" s="779" t="s">
        <v>297</v>
      </c>
      <c r="C65" s="698">
        <f t="shared" si="8"/>
        <v>27.8</v>
      </c>
      <c r="D65" s="823">
        <v>34.75</v>
      </c>
    </row>
    <row r="66" spans="1:4" ht="30">
      <c r="A66" s="795" t="s">
        <v>301</v>
      </c>
      <c r="B66" s="779" t="s">
        <v>302</v>
      </c>
      <c r="C66" s="698">
        <f t="shared" si="8"/>
        <v>10.96</v>
      </c>
      <c r="D66" s="822">
        <v>13.7</v>
      </c>
    </row>
    <row r="67" spans="1:4" ht="30">
      <c r="A67" s="813" t="s">
        <v>303</v>
      </c>
      <c r="B67" s="779" t="s">
        <v>304</v>
      </c>
      <c r="C67" s="698">
        <f t="shared" si="8"/>
        <v>33.6</v>
      </c>
      <c r="D67" s="822">
        <v>42</v>
      </c>
    </row>
    <row r="68" spans="1:4">
      <c r="A68" s="795" t="s">
        <v>305</v>
      </c>
      <c r="B68" s="779" t="s">
        <v>306</v>
      </c>
      <c r="C68" s="698">
        <f t="shared" si="8"/>
        <v>21.040000000000003</v>
      </c>
      <c r="D68" s="823">
        <v>26.3</v>
      </c>
    </row>
    <row r="69" spans="1:4">
      <c r="A69" s="813" t="s">
        <v>284</v>
      </c>
      <c r="B69" s="779" t="s">
        <v>285</v>
      </c>
      <c r="C69" s="698">
        <f t="shared" si="8"/>
        <v>11.200000000000001</v>
      </c>
      <c r="D69" s="823">
        <v>14</v>
      </c>
    </row>
    <row r="70" spans="1:4" ht="30">
      <c r="A70" s="813" t="s">
        <v>307</v>
      </c>
      <c r="B70" s="779" t="s">
        <v>308</v>
      </c>
      <c r="C70" s="698">
        <f t="shared" si="8"/>
        <v>138.4</v>
      </c>
      <c r="D70" s="823">
        <v>173</v>
      </c>
    </row>
    <row r="71" spans="1:4">
      <c r="A71" s="795" t="s">
        <v>309</v>
      </c>
      <c r="B71" s="779" t="s">
        <v>310</v>
      </c>
      <c r="C71" s="698">
        <f t="shared" si="8"/>
        <v>33.6</v>
      </c>
      <c r="D71" s="822">
        <v>42</v>
      </c>
    </row>
    <row r="72" spans="1:4">
      <c r="A72" s="900" t="s">
        <v>311</v>
      </c>
      <c r="B72" s="893"/>
      <c r="C72" s="651" t="s">
        <v>1119</v>
      </c>
      <c r="D72" s="774" t="s">
        <v>342</v>
      </c>
    </row>
    <row r="73" spans="1:4" ht="30">
      <c r="A73" s="790" t="s">
        <v>280</v>
      </c>
      <c r="B73" s="779" t="s">
        <v>312</v>
      </c>
      <c r="C73" s="698">
        <f t="shared" ref="C73:C79" si="9">D73*0.8</f>
        <v>42</v>
      </c>
      <c r="D73" s="812">
        <v>52.5</v>
      </c>
    </row>
    <row r="74" spans="1:4" ht="30">
      <c r="A74" s="790" t="s">
        <v>282</v>
      </c>
      <c r="B74" s="779" t="s">
        <v>283</v>
      </c>
      <c r="C74" s="698">
        <f t="shared" si="9"/>
        <v>75.600000000000009</v>
      </c>
      <c r="D74" s="812">
        <v>94.500000000000014</v>
      </c>
    </row>
    <row r="75" spans="1:4" ht="45">
      <c r="A75" s="814" t="s">
        <v>313</v>
      </c>
      <c r="B75" s="779" t="s">
        <v>1231</v>
      </c>
      <c r="C75" s="698">
        <f t="shared" si="9"/>
        <v>68.8</v>
      </c>
      <c r="D75" s="812">
        <v>86</v>
      </c>
    </row>
    <row r="76" spans="1:4" ht="30">
      <c r="A76" s="814" t="s">
        <v>314</v>
      </c>
      <c r="B76" s="779" t="s">
        <v>287</v>
      </c>
      <c r="C76" s="698">
        <f t="shared" si="9"/>
        <v>35.4</v>
      </c>
      <c r="D76" s="824">
        <v>44.25</v>
      </c>
    </row>
    <row r="77" spans="1:4" ht="30">
      <c r="A77" s="790" t="s">
        <v>288</v>
      </c>
      <c r="B77" s="779" t="s">
        <v>1232</v>
      </c>
      <c r="C77" s="698">
        <f t="shared" si="9"/>
        <v>49</v>
      </c>
      <c r="D77" s="812">
        <v>61.25</v>
      </c>
    </row>
    <row r="78" spans="1:4" ht="30">
      <c r="A78" s="795" t="s">
        <v>315</v>
      </c>
      <c r="B78" s="790" t="s">
        <v>316</v>
      </c>
      <c r="C78" s="698">
        <f t="shared" si="9"/>
        <v>21.6</v>
      </c>
      <c r="D78" s="825">
        <v>27</v>
      </c>
    </row>
    <row r="79" spans="1:4" ht="30">
      <c r="A79" s="795" t="s">
        <v>317</v>
      </c>
      <c r="B79" s="790" t="s">
        <v>318</v>
      </c>
      <c r="C79" s="698">
        <f t="shared" si="9"/>
        <v>18.400000000000002</v>
      </c>
      <c r="D79" s="825">
        <v>23</v>
      </c>
    </row>
    <row r="80" spans="1:4" s="13" customFormat="1">
      <c r="A80" s="826"/>
      <c r="B80" s="827"/>
      <c r="C80" s="827"/>
      <c r="D80" s="828"/>
    </row>
    <row r="81" spans="1:4" ht="111.6" customHeight="1">
      <c r="A81" s="696"/>
      <c r="B81" s="660"/>
      <c r="C81" s="660"/>
      <c r="D81" s="803"/>
    </row>
    <row r="82" spans="1:4">
      <c r="A82" s="900" t="s">
        <v>231</v>
      </c>
      <c r="B82" s="893"/>
      <c r="C82" s="651" t="s">
        <v>1119</v>
      </c>
      <c r="D82" s="774" t="s">
        <v>342</v>
      </c>
    </row>
    <row r="83" spans="1:4" ht="105">
      <c r="A83" s="795" t="s">
        <v>232</v>
      </c>
      <c r="B83" s="779" t="s">
        <v>1213</v>
      </c>
      <c r="C83" s="698">
        <f t="shared" ref="C83:C86" si="10">D83*0.8</f>
        <v>680</v>
      </c>
      <c r="D83" s="792">
        <v>850</v>
      </c>
    </row>
    <row r="84" spans="1:4" ht="105">
      <c r="A84" s="778" t="s">
        <v>233</v>
      </c>
      <c r="B84" s="779" t="s">
        <v>1214</v>
      </c>
      <c r="C84" s="698">
        <f t="shared" si="10"/>
        <v>440</v>
      </c>
      <c r="D84" s="792">
        <v>550</v>
      </c>
    </row>
    <row r="85" spans="1:4" ht="75">
      <c r="A85" s="795" t="s">
        <v>234</v>
      </c>
      <c r="B85" s="779" t="s">
        <v>1215</v>
      </c>
      <c r="C85" s="698">
        <f t="shared" si="10"/>
        <v>420</v>
      </c>
      <c r="D85" s="792">
        <v>525</v>
      </c>
    </row>
    <row r="86" spans="1:4" ht="75">
      <c r="A86" s="795" t="s">
        <v>235</v>
      </c>
      <c r="B86" s="779" t="s">
        <v>1216</v>
      </c>
      <c r="C86" s="698">
        <f t="shared" si="10"/>
        <v>294.40000000000003</v>
      </c>
      <c r="D86" s="792">
        <v>368</v>
      </c>
    </row>
    <row r="87" spans="1:4">
      <c r="A87" s="900" t="s">
        <v>236</v>
      </c>
      <c r="B87" s="893"/>
      <c r="C87" s="651" t="s">
        <v>1119</v>
      </c>
      <c r="D87" s="774" t="s">
        <v>342</v>
      </c>
    </row>
    <row r="88" spans="1:4">
      <c r="A88" s="796" t="s">
        <v>319</v>
      </c>
      <c r="B88" s="797" t="s">
        <v>238</v>
      </c>
      <c r="C88" s="698">
        <f t="shared" ref="C88:C89" si="11">D88*0.8</f>
        <v>126.80000000000001</v>
      </c>
      <c r="D88" s="792">
        <v>158.5</v>
      </c>
    </row>
    <row r="89" spans="1:4" ht="30">
      <c r="A89" s="798" t="s">
        <v>320</v>
      </c>
      <c r="B89" s="797" t="s">
        <v>321</v>
      </c>
      <c r="C89" s="698">
        <f t="shared" si="11"/>
        <v>210</v>
      </c>
      <c r="D89" s="829">
        <v>262.5</v>
      </c>
    </row>
    <row r="90" spans="1:4" ht="19.5" customHeight="1">
      <c r="A90" s="798" t="s">
        <v>322</v>
      </c>
      <c r="B90" s="797" t="s">
        <v>387</v>
      </c>
      <c r="C90" s="830" t="s">
        <v>323</v>
      </c>
      <c r="D90" s="830" t="s">
        <v>323</v>
      </c>
    </row>
    <row r="91" spans="1:4" ht="165">
      <c r="A91" s="799" t="s">
        <v>241</v>
      </c>
      <c r="B91" s="797" t="s">
        <v>1217</v>
      </c>
      <c r="C91" s="698">
        <f t="shared" ref="C91:C92" si="12">D91*0.8</f>
        <v>166.4</v>
      </c>
      <c r="D91" s="800">
        <v>208</v>
      </c>
    </row>
    <row r="92" spans="1:4" ht="165">
      <c r="A92" s="799" t="s">
        <v>242</v>
      </c>
      <c r="B92" s="797" t="s">
        <v>1218</v>
      </c>
      <c r="C92" s="698">
        <f t="shared" si="12"/>
        <v>400</v>
      </c>
      <c r="D92" s="800">
        <v>500</v>
      </c>
    </row>
    <row r="93" spans="1:4" ht="18.600000000000001" customHeight="1">
      <c r="A93" s="900" t="s">
        <v>243</v>
      </c>
      <c r="B93" s="893"/>
      <c r="C93" s="651" t="s">
        <v>1119</v>
      </c>
      <c r="D93" s="774" t="s">
        <v>342</v>
      </c>
    </row>
    <row r="94" spans="1:4" s="2" customFormat="1" ht="30">
      <c r="A94" s="778" t="s">
        <v>324</v>
      </c>
      <c r="B94" s="779" t="s">
        <v>325</v>
      </c>
      <c r="C94" s="698">
        <f t="shared" ref="C94:C101" si="13">D94*0.8</f>
        <v>30</v>
      </c>
      <c r="D94" s="829">
        <v>37.5</v>
      </c>
    </row>
    <row r="95" spans="1:4" ht="30">
      <c r="A95" s="795" t="s">
        <v>326</v>
      </c>
      <c r="B95" s="802" t="s">
        <v>334</v>
      </c>
      <c r="C95" s="698">
        <f t="shared" si="13"/>
        <v>60</v>
      </c>
      <c r="D95" s="829">
        <v>75</v>
      </c>
    </row>
    <row r="96" spans="1:4" ht="30">
      <c r="A96" s="795" t="s">
        <v>327</v>
      </c>
      <c r="B96" s="802" t="s">
        <v>335</v>
      </c>
      <c r="C96" s="698">
        <f t="shared" si="13"/>
        <v>60</v>
      </c>
      <c r="D96" s="829">
        <v>75</v>
      </c>
    </row>
    <row r="97" spans="1:4" ht="285">
      <c r="A97" s="795" t="s">
        <v>249</v>
      </c>
      <c r="B97" s="779" t="s">
        <v>1221</v>
      </c>
      <c r="C97" s="698">
        <f t="shared" si="13"/>
        <v>105.60000000000001</v>
      </c>
      <c r="D97" s="829">
        <v>132</v>
      </c>
    </row>
    <row r="98" spans="1:4">
      <c r="A98" s="795" t="s">
        <v>328</v>
      </c>
      <c r="B98" s="779" t="s">
        <v>329</v>
      </c>
      <c r="C98" s="698">
        <f t="shared" si="13"/>
        <v>20</v>
      </c>
      <c r="D98" s="829">
        <v>25</v>
      </c>
    </row>
    <row r="99" spans="1:4" ht="30">
      <c r="A99" s="795" t="s">
        <v>330</v>
      </c>
      <c r="B99" s="779" t="s">
        <v>331</v>
      </c>
      <c r="C99" s="698">
        <f t="shared" si="13"/>
        <v>33.6</v>
      </c>
      <c r="D99" s="829">
        <v>42</v>
      </c>
    </row>
    <row r="100" spans="1:4" ht="90">
      <c r="A100" s="795" t="s">
        <v>332</v>
      </c>
      <c r="B100" s="779" t="s">
        <v>1233</v>
      </c>
      <c r="C100" s="698">
        <f t="shared" si="13"/>
        <v>152</v>
      </c>
      <c r="D100" s="829">
        <v>190</v>
      </c>
    </row>
    <row r="101" spans="1:4" ht="90">
      <c r="A101" s="795" t="s">
        <v>333</v>
      </c>
      <c r="B101" s="779" t="s">
        <v>1234</v>
      </c>
      <c r="C101" s="698">
        <f t="shared" si="13"/>
        <v>196</v>
      </c>
      <c r="D101" s="829">
        <v>245</v>
      </c>
    </row>
    <row r="102" spans="1:4" ht="22.5" customHeight="1">
      <c r="A102" s="696"/>
      <c r="B102" s="660"/>
      <c r="C102" s="660"/>
      <c r="D102" s="803"/>
    </row>
    <row r="103" spans="1:4" s="15" customFormat="1">
      <c r="A103" s="901" t="s">
        <v>336</v>
      </c>
      <c r="B103" s="901"/>
      <c r="C103" s="901"/>
      <c r="D103" s="897"/>
    </row>
    <row r="104" spans="1:4" s="15" customFormat="1" ht="296.10000000000002" customHeight="1">
      <c r="A104" s="895" t="s">
        <v>1126</v>
      </c>
      <c r="B104" s="895"/>
      <c r="C104" s="895"/>
      <c r="D104" s="895"/>
    </row>
    <row r="105" spans="1:4" s="15" customFormat="1">
      <c r="A105" s="896" t="s">
        <v>337</v>
      </c>
      <c r="B105" s="896"/>
      <c r="C105" s="896"/>
      <c r="D105" s="897"/>
    </row>
    <row r="106" spans="1:4" s="15" customFormat="1" ht="108.6" customHeight="1">
      <c r="A106" s="898" t="s">
        <v>1127</v>
      </c>
      <c r="B106" s="899"/>
      <c r="C106" s="899"/>
      <c r="D106" s="897"/>
    </row>
  </sheetData>
  <mergeCells count="24">
    <mergeCell ref="A104:D104"/>
    <mergeCell ref="A105:D105"/>
    <mergeCell ref="A106:D106"/>
    <mergeCell ref="A17:D17"/>
    <mergeCell ref="A33:D33"/>
    <mergeCell ref="A19:D19"/>
    <mergeCell ref="B20:D20"/>
    <mergeCell ref="B21:D21"/>
    <mergeCell ref="A26:B26"/>
    <mergeCell ref="A27:D27"/>
    <mergeCell ref="A29:D29"/>
    <mergeCell ref="A62:B62"/>
    <mergeCell ref="A40:B40"/>
    <mergeCell ref="A72:B72"/>
    <mergeCell ref="A82:B82"/>
    <mergeCell ref="A1:D1"/>
    <mergeCell ref="A93:B93"/>
    <mergeCell ref="A103:D103"/>
    <mergeCell ref="A7:B7"/>
    <mergeCell ref="A12:B12"/>
    <mergeCell ref="A13:D13"/>
    <mergeCell ref="A16:B16"/>
    <mergeCell ref="A87:B87"/>
    <mergeCell ref="A6:D6"/>
  </mergeCells>
  <conditionalFormatting sqref="A103:D106">
    <cfRule type="containsText" dxfId="0" priority="1" operator="containsText" text="ERROR: SEE MASTER LIST">
      <formula>NOT(ISERROR(SEARCH("ERROR: SEE MASTER LIST",A103)))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4:D181"/>
  <sheetViews>
    <sheetView zoomScaleNormal="100" workbookViewId="0">
      <selection activeCell="A22" sqref="A22:D27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2.6" customHeight="1"/>
    <row r="6" spans="1:4" ht="409.6" customHeight="1"/>
    <row r="7" spans="1:4" ht="262.89999999999998" customHeight="1"/>
    <row r="8" spans="1:4" ht="28.15" customHeight="1">
      <c r="A8" s="918" t="s">
        <v>1193</v>
      </c>
      <c r="B8" s="918"/>
      <c r="C8" s="918"/>
      <c r="D8" s="918"/>
    </row>
    <row r="9" spans="1:4" ht="28.9" customHeight="1">
      <c r="A9" s="688"/>
      <c r="B9" s="688" t="s">
        <v>1143</v>
      </c>
      <c r="C9" s="688"/>
      <c r="D9" s="688"/>
    </row>
    <row r="10" spans="1:4">
      <c r="A10" s="207" t="s">
        <v>653</v>
      </c>
      <c r="B10" s="208"/>
      <c r="C10" s="217" t="s">
        <v>1119</v>
      </c>
      <c r="D10" s="217" t="s">
        <v>582</v>
      </c>
    </row>
    <row r="11" spans="1:4">
      <c r="A11" s="212" t="s">
        <v>95</v>
      </c>
      <c r="B11" s="213"/>
      <c r="C11" s="218"/>
      <c r="D11" s="218"/>
    </row>
    <row r="12" spans="1:4">
      <c r="A12" s="743" t="s">
        <v>654</v>
      </c>
      <c r="B12" s="750" t="s">
        <v>655</v>
      </c>
      <c r="C12" s="706">
        <f t="shared" ref="C12:C14" si="0">D12*0.8</f>
        <v>660</v>
      </c>
      <c r="D12" s="724">
        <v>825</v>
      </c>
    </row>
    <row r="13" spans="1:4">
      <c r="A13" s="751" t="s">
        <v>656</v>
      </c>
      <c r="B13" s="752" t="s">
        <v>657</v>
      </c>
      <c r="C13" s="706">
        <f t="shared" si="0"/>
        <v>660</v>
      </c>
      <c r="D13" s="753">
        <v>825</v>
      </c>
    </row>
    <row r="14" spans="1:4">
      <c r="A14" s="754" t="s">
        <v>658</v>
      </c>
      <c r="B14" s="755" t="s">
        <v>659</v>
      </c>
      <c r="C14" s="706">
        <f t="shared" si="0"/>
        <v>660</v>
      </c>
      <c r="D14" s="756">
        <v>825</v>
      </c>
    </row>
    <row r="15" spans="1:4">
      <c r="A15" s="204"/>
      <c r="B15" s="206"/>
      <c r="C15" s="219"/>
      <c r="D15" s="220"/>
    </row>
    <row r="16" spans="1:4">
      <c r="A16" s="212" t="s">
        <v>102</v>
      </c>
      <c r="B16" s="214"/>
      <c r="C16" s="217" t="s">
        <v>1119</v>
      </c>
      <c r="D16" s="217" t="s">
        <v>582</v>
      </c>
    </row>
    <row r="17" spans="1:4">
      <c r="A17" s="757" t="s">
        <v>660</v>
      </c>
      <c r="B17" s="758" t="s">
        <v>655</v>
      </c>
      <c r="C17" s="706">
        <f t="shared" ref="C17:C19" si="1">D17*0.8</f>
        <v>700</v>
      </c>
      <c r="D17" s="725">
        <v>875</v>
      </c>
    </row>
    <row r="18" spans="1:4">
      <c r="A18" s="757" t="s">
        <v>661</v>
      </c>
      <c r="B18" s="758" t="s">
        <v>662</v>
      </c>
      <c r="C18" s="706">
        <f t="shared" si="1"/>
        <v>700</v>
      </c>
      <c r="D18" s="725">
        <v>875</v>
      </c>
    </row>
    <row r="19" spans="1:4">
      <c r="A19" s="751" t="s">
        <v>663</v>
      </c>
      <c r="B19" s="752" t="s">
        <v>659</v>
      </c>
      <c r="C19" s="706">
        <f t="shared" si="1"/>
        <v>700</v>
      </c>
      <c r="D19" s="753">
        <v>875</v>
      </c>
    </row>
    <row r="20" spans="1:4">
      <c r="A20" s="207" t="s">
        <v>664</v>
      </c>
      <c r="B20" s="208"/>
      <c r="C20" s="217" t="s">
        <v>1119</v>
      </c>
      <c r="D20" s="217" t="s">
        <v>582</v>
      </c>
    </row>
    <row r="21" spans="1:4" ht="45">
      <c r="A21" s="210"/>
      <c r="B21" s="209" t="s">
        <v>665</v>
      </c>
      <c r="C21" s="211"/>
      <c r="D21" s="211"/>
    </row>
    <row r="22" spans="1:4" ht="22.5">
      <c r="A22" s="748" t="s">
        <v>666</v>
      </c>
      <c r="B22" s="298" t="s">
        <v>655</v>
      </c>
      <c r="C22" s="706">
        <f t="shared" ref="C22:C27" si="2">D22*0.8</f>
        <v>660</v>
      </c>
      <c r="D22" s="724">
        <v>825</v>
      </c>
    </row>
    <row r="23" spans="1:4">
      <c r="A23" s="759" t="s">
        <v>667</v>
      </c>
      <c r="B23" s="758" t="s">
        <v>655</v>
      </c>
      <c r="C23" s="706">
        <f t="shared" si="2"/>
        <v>700</v>
      </c>
      <c r="D23" s="725">
        <v>875</v>
      </c>
    </row>
    <row r="24" spans="1:4">
      <c r="A24" s="759" t="s">
        <v>668</v>
      </c>
      <c r="B24" s="752" t="s">
        <v>657</v>
      </c>
      <c r="C24" s="706">
        <f t="shared" si="2"/>
        <v>660</v>
      </c>
      <c r="D24" s="724">
        <v>825</v>
      </c>
    </row>
    <row r="25" spans="1:4">
      <c r="A25" s="759" t="s">
        <v>669</v>
      </c>
      <c r="B25" s="760" t="s">
        <v>662</v>
      </c>
      <c r="C25" s="706">
        <f t="shared" si="2"/>
        <v>700</v>
      </c>
      <c r="D25" s="725">
        <v>875</v>
      </c>
    </row>
    <row r="26" spans="1:4">
      <c r="A26" s="759" t="s">
        <v>670</v>
      </c>
      <c r="B26" s="755" t="s">
        <v>659</v>
      </c>
      <c r="C26" s="706">
        <f t="shared" si="2"/>
        <v>660</v>
      </c>
      <c r="D26" s="724">
        <v>825</v>
      </c>
    </row>
    <row r="27" spans="1:4">
      <c r="A27" s="761" t="s">
        <v>671</v>
      </c>
      <c r="B27" s="762" t="s">
        <v>659</v>
      </c>
      <c r="C27" s="706">
        <f t="shared" si="2"/>
        <v>700</v>
      </c>
      <c r="D27" s="731">
        <v>875</v>
      </c>
    </row>
    <row r="28" spans="1:4">
      <c r="A28" s="203"/>
      <c r="B28" s="205"/>
      <c r="C28" s="215"/>
      <c r="D28" s="216"/>
    </row>
    <row r="29" spans="1:4">
      <c r="A29" s="207" t="s">
        <v>583</v>
      </c>
      <c r="B29" s="208"/>
      <c r="C29" s="217" t="s">
        <v>1119</v>
      </c>
      <c r="D29" s="217" t="s">
        <v>582</v>
      </c>
    </row>
    <row r="42" spans="1:4">
      <c r="A42" s="223" t="s">
        <v>111</v>
      </c>
      <c r="B42" s="224" t="s">
        <v>112</v>
      </c>
      <c r="C42" s="233" t="s">
        <v>584</v>
      </c>
      <c r="D42" s="233" t="s">
        <v>584</v>
      </c>
    </row>
    <row r="43" spans="1:4" ht="20.25">
      <c r="A43" s="225" t="s">
        <v>113</v>
      </c>
      <c r="B43" s="221" t="s">
        <v>585</v>
      </c>
      <c r="C43" s="234" t="s">
        <v>584</v>
      </c>
      <c r="D43" s="234" t="s">
        <v>584</v>
      </c>
    </row>
    <row r="44" spans="1:4">
      <c r="A44" s="229" t="s">
        <v>628</v>
      </c>
      <c r="B44" s="230"/>
      <c r="C44" s="235" t="s">
        <v>1119</v>
      </c>
      <c r="D44" s="235" t="s">
        <v>582</v>
      </c>
    </row>
    <row r="45" spans="1:4" ht="97.9" customHeight="1">
      <c r="A45" s="919" t="s">
        <v>672</v>
      </c>
      <c r="B45" s="919"/>
      <c r="C45" s="919"/>
      <c r="D45" s="919"/>
    </row>
    <row r="46" spans="1:4">
      <c r="A46" s="228"/>
      <c r="B46" s="227" t="s">
        <v>587</v>
      </c>
      <c r="C46" s="236"/>
      <c r="D46" s="236"/>
    </row>
    <row r="47" spans="1:4">
      <c r="A47" s="222"/>
      <c r="B47" s="226" t="s">
        <v>588</v>
      </c>
      <c r="C47" s="237" t="s">
        <v>589</v>
      </c>
      <c r="D47" s="236"/>
    </row>
    <row r="48" spans="1:4">
      <c r="A48" s="222"/>
      <c r="B48" s="226" t="s">
        <v>590</v>
      </c>
      <c r="C48" s="238" t="s">
        <v>591</v>
      </c>
      <c r="D48" s="236"/>
    </row>
    <row r="49" spans="1:4">
      <c r="A49" s="222"/>
      <c r="B49" s="226" t="s">
        <v>592</v>
      </c>
      <c r="C49" s="238" t="s">
        <v>593</v>
      </c>
      <c r="D49" s="236"/>
    </row>
    <row r="50" spans="1:4">
      <c r="A50" s="222"/>
      <c r="B50" s="226" t="s">
        <v>594</v>
      </c>
      <c r="C50" s="238" t="s">
        <v>595</v>
      </c>
      <c r="D50" s="236"/>
    </row>
    <row r="51" spans="1:4">
      <c r="A51" s="231"/>
      <c r="B51" s="232" t="s">
        <v>673</v>
      </c>
      <c r="C51" s="239" t="s">
        <v>674</v>
      </c>
      <c r="D51" s="240"/>
    </row>
    <row r="53" spans="1:4">
      <c r="A53" s="340" t="s">
        <v>675</v>
      </c>
      <c r="B53" s="327"/>
      <c r="C53" s="370" t="s">
        <v>1119</v>
      </c>
      <c r="D53" s="370" t="s">
        <v>582</v>
      </c>
    </row>
    <row r="54" spans="1:4" ht="42.75">
      <c r="A54" s="293" t="s">
        <v>117</v>
      </c>
      <c r="B54" s="294" t="s">
        <v>676</v>
      </c>
      <c r="C54" s="114">
        <f t="shared" ref="C54" si="3">D54*0.8</f>
        <v>124</v>
      </c>
      <c r="D54" s="357">
        <v>155</v>
      </c>
    </row>
    <row r="55" spans="1:4" ht="123.75">
      <c r="A55" s="293"/>
      <c r="B55" s="306" t="s">
        <v>1128</v>
      </c>
      <c r="C55" s="295"/>
      <c r="D55" s="296"/>
    </row>
    <row r="56" spans="1:4" ht="109.15" customHeight="1">
      <c r="A56" s="293"/>
      <c r="B56" s="306" t="s">
        <v>1129</v>
      </c>
      <c r="C56" s="295"/>
      <c r="D56" s="296"/>
    </row>
    <row r="57" spans="1:4">
      <c r="A57" s="340" t="s">
        <v>677</v>
      </c>
      <c r="B57" s="327"/>
      <c r="C57" s="376" t="s">
        <v>1119</v>
      </c>
      <c r="D57" s="376" t="s">
        <v>582</v>
      </c>
    </row>
    <row r="58" spans="1:4" ht="92.25">
      <c r="A58" s="317" t="s">
        <v>119</v>
      </c>
      <c r="B58" s="334" t="s">
        <v>631</v>
      </c>
      <c r="C58" s="114">
        <f t="shared" ref="C58" si="4">D58*0.8</f>
        <v>707.2</v>
      </c>
      <c r="D58" s="358">
        <v>884</v>
      </c>
    </row>
    <row r="59" spans="1:4" ht="3" customHeight="1">
      <c r="A59" s="297"/>
      <c r="B59" s="298"/>
      <c r="C59" s="341"/>
      <c r="D59" s="342"/>
    </row>
    <row r="60" spans="1:4" ht="37.9" customHeight="1">
      <c r="A60" s="920" t="s">
        <v>632</v>
      </c>
      <c r="B60" s="920"/>
      <c r="C60" s="920"/>
      <c r="D60" s="920"/>
    </row>
    <row r="61" spans="1:4" ht="22.5">
      <c r="A61" s="343" t="s">
        <v>633</v>
      </c>
      <c r="B61" s="313" t="s">
        <v>634</v>
      </c>
      <c r="C61" s="114">
        <f t="shared" ref="C61:C66" si="5">D61*0.8</f>
        <v>1333.6000000000001</v>
      </c>
      <c r="D61" s="359">
        <v>1667</v>
      </c>
    </row>
    <row r="62" spans="1:4" ht="22.5">
      <c r="A62" s="344" t="s">
        <v>635</v>
      </c>
      <c r="B62" s="366" t="s">
        <v>636</v>
      </c>
      <c r="C62" s="114">
        <f t="shared" si="5"/>
        <v>2333.6</v>
      </c>
      <c r="D62" s="360">
        <v>2917</v>
      </c>
    </row>
    <row r="63" spans="1:4" ht="22.5">
      <c r="A63" s="344" t="s">
        <v>637</v>
      </c>
      <c r="B63" s="366" t="s">
        <v>638</v>
      </c>
      <c r="C63" s="114">
        <f t="shared" si="5"/>
        <v>3333.6000000000004</v>
      </c>
      <c r="D63" s="360">
        <v>4167</v>
      </c>
    </row>
    <row r="64" spans="1:4" ht="45">
      <c r="A64" s="311" t="s">
        <v>639</v>
      </c>
      <c r="B64" s="366" t="s">
        <v>640</v>
      </c>
      <c r="C64" s="114">
        <f t="shared" si="5"/>
        <v>200</v>
      </c>
      <c r="D64" s="360">
        <v>250</v>
      </c>
    </row>
    <row r="65" spans="1:4" ht="45">
      <c r="A65" s="311" t="s">
        <v>641</v>
      </c>
      <c r="B65" s="366" t="s">
        <v>642</v>
      </c>
      <c r="C65" s="114">
        <f t="shared" si="5"/>
        <v>333.6</v>
      </c>
      <c r="D65" s="360">
        <v>417</v>
      </c>
    </row>
    <row r="66" spans="1:4" ht="33.75">
      <c r="A66" s="311" t="s">
        <v>643</v>
      </c>
      <c r="B66" s="366" t="s">
        <v>644</v>
      </c>
      <c r="C66" s="114">
        <f t="shared" si="5"/>
        <v>640</v>
      </c>
      <c r="D66" s="360">
        <v>800</v>
      </c>
    </row>
    <row r="67" spans="1:4">
      <c r="A67" s="915" t="s">
        <v>626</v>
      </c>
      <c r="B67" s="915"/>
      <c r="C67" s="911"/>
      <c r="D67" s="911"/>
    </row>
    <row r="68" spans="1:4">
      <c r="A68" s="921" t="s">
        <v>627</v>
      </c>
      <c r="B68" s="921"/>
      <c r="C68" s="921"/>
      <c r="D68" s="921"/>
    </row>
    <row r="69" spans="1:4">
      <c r="A69" s="921" t="s">
        <v>645</v>
      </c>
      <c r="B69" s="921"/>
      <c r="C69" s="921"/>
      <c r="D69" s="921"/>
    </row>
    <row r="70" spans="1:4">
      <c r="A70" s="384" t="s">
        <v>646</v>
      </c>
      <c r="B70" s="394"/>
      <c r="C70" s="394"/>
      <c r="D70" s="394"/>
    </row>
    <row r="71" spans="1:4">
      <c r="A71" s="271" t="s">
        <v>678</v>
      </c>
      <c r="B71" s="395"/>
      <c r="C71" s="396"/>
      <c r="D71" s="396"/>
    </row>
    <row r="72" spans="1:4">
      <c r="A72" s="340" t="s">
        <v>679</v>
      </c>
      <c r="B72" s="327"/>
      <c r="C72" s="376" t="s">
        <v>1119</v>
      </c>
      <c r="D72" s="376" t="s">
        <v>582</v>
      </c>
    </row>
    <row r="73" spans="1:4" ht="35.450000000000003" customHeight="1">
      <c r="A73" s="311" t="s">
        <v>120</v>
      </c>
      <c r="B73" s="366" t="s">
        <v>680</v>
      </c>
      <c r="C73" s="114">
        <f t="shared" ref="C73" si="6">D73*0.8</f>
        <v>68</v>
      </c>
      <c r="D73" s="360">
        <v>85</v>
      </c>
    </row>
    <row r="74" spans="1:4" ht="25.15" customHeight="1">
      <c r="A74" s="920" t="s">
        <v>681</v>
      </c>
      <c r="B74" s="920"/>
      <c r="C74" s="920"/>
      <c r="D74" s="920"/>
    </row>
    <row r="75" spans="1:4" ht="65.25">
      <c r="A75" s="382" t="s">
        <v>682</v>
      </c>
      <c r="B75" s="330" t="s">
        <v>683</v>
      </c>
      <c r="C75" s="114">
        <f t="shared" ref="C75" si="7">D75*0.8</f>
        <v>280</v>
      </c>
      <c r="D75" s="383">
        <v>350</v>
      </c>
    </row>
    <row r="76" spans="1:4">
      <c r="A76" s="299"/>
      <c r="B76" s="380"/>
      <c r="C76" s="381"/>
      <c r="D76" s="381"/>
    </row>
    <row r="77" spans="1:4">
      <c r="A77" s="321" t="s">
        <v>596</v>
      </c>
      <c r="B77" s="322"/>
      <c r="C77" s="377"/>
      <c r="D77" s="377"/>
    </row>
    <row r="78" spans="1:4" ht="36" customHeight="1">
      <c r="A78" s="912" t="s">
        <v>597</v>
      </c>
      <c r="B78" s="913"/>
      <c r="C78" s="913"/>
      <c r="D78" s="913"/>
    </row>
    <row r="79" spans="1:4" ht="79.900000000000006" customHeight="1">
      <c r="A79" s="914" t="s">
        <v>684</v>
      </c>
      <c r="B79" s="914"/>
      <c r="C79" s="914"/>
      <c r="D79" s="914"/>
    </row>
    <row r="80" spans="1:4">
      <c r="A80" s="317"/>
      <c r="B80" s="318"/>
      <c r="C80" s="319"/>
      <c r="D80" s="319"/>
    </row>
    <row r="81" spans="1:4">
      <c r="A81" s="340" t="s">
        <v>685</v>
      </c>
      <c r="B81" s="327"/>
      <c r="C81" s="370" t="s">
        <v>1119</v>
      </c>
      <c r="D81" s="370" t="s">
        <v>582</v>
      </c>
    </row>
    <row r="82" spans="1:4" ht="112.9" customHeight="1">
      <c r="A82" s="293" t="s">
        <v>686</v>
      </c>
      <c r="B82" s="294" t="s">
        <v>687</v>
      </c>
      <c r="C82" s="114">
        <f t="shared" ref="C82" si="8">D82*0.8</f>
        <v>160</v>
      </c>
      <c r="D82" s="357">
        <v>200</v>
      </c>
    </row>
    <row r="83" spans="1:4">
      <c r="A83" s="338" t="s">
        <v>123</v>
      </c>
      <c r="B83" s="339"/>
      <c r="C83" s="376" t="s">
        <v>1119</v>
      </c>
      <c r="D83" s="376" t="s">
        <v>582</v>
      </c>
    </row>
    <row r="84" spans="1:4">
      <c r="A84" s="279" t="s">
        <v>124</v>
      </c>
      <c r="B84" s="280" t="s">
        <v>125</v>
      </c>
      <c r="C84" s="114">
        <f t="shared" ref="C84:C88" si="9">D84*0.8</f>
        <v>336</v>
      </c>
      <c r="D84" s="346">
        <v>420</v>
      </c>
    </row>
    <row r="85" spans="1:4">
      <c r="A85" s="281" t="s">
        <v>126</v>
      </c>
      <c r="B85" s="282" t="s">
        <v>127</v>
      </c>
      <c r="C85" s="114">
        <f t="shared" si="9"/>
        <v>240</v>
      </c>
      <c r="D85" s="347">
        <v>300</v>
      </c>
    </row>
    <row r="86" spans="1:4">
      <c r="A86" s="281" t="s">
        <v>128</v>
      </c>
      <c r="B86" s="282" t="s">
        <v>129</v>
      </c>
      <c r="C86" s="114">
        <f t="shared" si="9"/>
        <v>84</v>
      </c>
      <c r="D86" s="347">
        <v>105</v>
      </c>
    </row>
    <row r="87" spans="1:4" ht="49.5">
      <c r="A87" s="345" t="s">
        <v>688</v>
      </c>
      <c r="B87" s="328" t="s">
        <v>689</v>
      </c>
      <c r="C87" s="114">
        <f t="shared" si="9"/>
        <v>28</v>
      </c>
      <c r="D87" s="361">
        <v>35</v>
      </c>
    </row>
    <row r="88" spans="1:4" ht="58.5">
      <c r="A88" s="345" t="s">
        <v>690</v>
      </c>
      <c r="B88" s="328" t="s">
        <v>691</v>
      </c>
      <c r="C88" s="114">
        <f t="shared" si="9"/>
        <v>32</v>
      </c>
      <c r="D88" s="361">
        <v>40</v>
      </c>
    </row>
    <row r="89" spans="1:4">
      <c r="A89" s="338" t="s">
        <v>130</v>
      </c>
      <c r="B89" s="339"/>
      <c r="C89" s="376" t="s">
        <v>1119</v>
      </c>
      <c r="D89" s="376" t="s">
        <v>582</v>
      </c>
    </row>
    <row r="90" spans="1:4">
      <c r="A90" s="279" t="s">
        <v>131</v>
      </c>
      <c r="B90" s="284" t="s">
        <v>132</v>
      </c>
      <c r="C90" s="114">
        <f t="shared" ref="C90:C95" si="10">D90*0.8</f>
        <v>460</v>
      </c>
      <c r="D90" s="346">
        <v>575</v>
      </c>
    </row>
    <row r="91" spans="1:4" ht="23.25">
      <c r="A91" s="329" t="s">
        <v>133</v>
      </c>
      <c r="B91" s="276" t="s">
        <v>692</v>
      </c>
      <c r="C91" s="114">
        <f t="shared" si="10"/>
        <v>416</v>
      </c>
      <c r="D91" s="355">
        <v>520</v>
      </c>
    </row>
    <row r="92" spans="1:4" ht="33.75">
      <c r="A92" s="268" t="s">
        <v>135</v>
      </c>
      <c r="B92" s="387" t="s">
        <v>693</v>
      </c>
      <c r="C92" s="114">
        <f t="shared" si="10"/>
        <v>320</v>
      </c>
      <c r="D92" s="355">
        <v>400</v>
      </c>
    </row>
    <row r="93" spans="1:4" ht="33.75">
      <c r="A93" s="244" t="s">
        <v>137</v>
      </c>
      <c r="B93" s="248" t="s">
        <v>694</v>
      </c>
      <c r="C93" s="114">
        <f t="shared" si="10"/>
        <v>560</v>
      </c>
      <c r="D93" s="353">
        <v>700</v>
      </c>
    </row>
    <row r="94" spans="1:4">
      <c r="A94" s="244" t="s">
        <v>139</v>
      </c>
      <c r="B94" s="388" t="s">
        <v>140</v>
      </c>
      <c r="C94" s="114">
        <f t="shared" si="10"/>
        <v>96</v>
      </c>
      <c r="D94" s="353">
        <v>120</v>
      </c>
    </row>
    <row r="95" spans="1:4" ht="22.5">
      <c r="A95" s="389" t="s">
        <v>141</v>
      </c>
      <c r="B95" s="390" t="s">
        <v>695</v>
      </c>
      <c r="C95" s="114">
        <f t="shared" si="10"/>
        <v>144</v>
      </c>
      <c r="D95" s="391">
        <v>180</v>
      </c>
    </row>
    <row r="96" spans="1:4">
      <c r="A96" s="338" t="s">
        <v>696</v>
      </c>
      <c r="B96" s="339"/>
      <c r="C96" s="376" t="s">
        <v>1119</v>
      </c>
      <c r="D96" s="376" t="s">
        <v>582</v>
      </c>
    </row>
    <row r="97" spans="1:4">
      <c r="A97" s="279" t="s">
        <v>697</v>
      </c>
      <c r="B97" s="284" t="s">
        <v>698</v>
      </c>
      <c r="C97" s="114">
        <f t="shared" ref="C97:C98" si="11">D97*0.8</f>
        <v>48</v>
      </c>
      <c r="D97" s="346">
        <v>60</v>
      </c>
    </row>
    <row r="98" spans="1:4">
      <c r="A98" s="283" t="s">
        <v>699</v>
      </c>
      <c r="B98" s="385" t="s">
        <v>700</v>
      </c>
      <c r="C98" s="114">
        <f t="shared" si="11"/>
        <v>32</v>
      </c>
      <c r="D98" s="386">
        <v>40</v>
      </c>
    </row>
    <row r="99" spans="1:4">
      <c r="A99" s="320" t="s">
        <v>701</v>
      </c>
      <c r="B99" s="307"/>
      <c r="C99" s="378" t="s">
        <v>1119</v>
      </c>
      <c r="D99" s="378" t="s">
        <v>582</v>
      </c>
    </row>
    <row r="100" spans="1:4">
      <c r="A100" s="241" t="s">
        <v>144</v>
      </c>
      <c r="B100" s="272" t="s">
        <v>145</v>
      </c>
      <c r="C100" s="114">
        <f t="shared" ref="C100:C114" si="12">D100*0.8</f>
        <v>11.200000000000003</v>
      </c>
      <c r="D100" s="348">
        <v>14.000000000000002</v>
      </c>
    </row>
    <row r="101" spans="1:4">
      <c r="A101" s="257" t="s">
        <v>146</v>
      </c>
      <c r="B101" s="273" t="s">
        <v>147</v>
      </c>
      <c r="C101" s="114">
        <f t="shared" si="12"/>
        <v>11.200000000000003</v>
      </c>
      <c r="D101" s="349">
        <v>14.000000000000002</v>
      </c>
    </row>
    <row r="102" spans="1:4">
      <c r="A102" s="257" t="s">
        <v>148</v>
      </c>
      <c r="B102" s="273" t="s">
        <v>149</v>
      </c>
      <c r="C102" s="114">
        <f t="shared" si="12"/>
        <v>11.200000000000003</v>
      </c>
      <c r="D102" s="349">
        <v>14.000000000000002</v>
      </c>
    </row>
    <row r="103" spans="1:4">
      <c r="A103" s="257" t="s">
        <v>150</v>
      </c>
      <c r="B103" s="273" t="s">
        <v>151</v>
      </c>
      <c r="C103" s="114">
        <f t="shared" si="12"/>
        <v>11.200000000000003</v>
      </c>
      <c r="D103" s="349">
        <v>14.000000000000002</v>
      </c>
    </row>
    <row r="104" spans="1:4">
      <c r="A104" s="257" t="s">
        <v>152</v>
      </c>
      <c r="B104" s="273" t="s">
        <v>153</v>
      </c>
      <c r="C104" s="114">
        <f t="shared" si="12"/>
        <v>11.200000000000003</v>
      </c>
      <c r="D104" s="349">
        <v>14.000000000000002</v>
      </c>
    </row>
    <row r="105" spans="1:4">
      <c r="A105" s="257" t="s">
        <v>154</v>
      </c>
      <c r="B105" s="273" t="s">
        <v>155</v>
      </c>
      <c r="C105" s="114">
        <f t="shared" si="12"/>
        <v>11.200000000000003</v>
      </c>
      <c r="D105" s="349">
        <v>14.000000000000002</v>
      </c>
    </row>
    <row r="106" spans="1:4">
      <c r="A106" s="259" t="s">
        <v>156</v>
      </c>
      <c r="B106" s="272" t="s">
        <v>157</v>
      </c>
      <c r="C106" s="114">
        <f t="shared" si="12"/>
        <v>10.96</v>
      </c>
      <c r="D106" s="350">
        <v>13.7</v>
      </c>
    </row>
    <row r="107" spans="1:4">
      <c r="A107" s="257" t="s">
        <v>158</v>
      </c>
      <c r="B107" s="273" t="s">
        <v>159</v>
      </c>
      <c r="C107" s="114">
        <f t="shared" si="12"/>
        <v>10.96</v>
      </c>
      <c r="D107" s="349">
        <v>13.7</v>
      </c>
    </row>
    <row r="108" spans="1:4">
      <c r="A108" s="257" t="s">
        <v>160</v>
      </c>
      <c r="B108" s="273" t="s">
        <v>702</v>
      </c>
      <c r="C108" s="114">
        <f t="shared" si="12"/>
        <v>10.96</v>
      </c>
      <c r="D108" s="349">
        <v>13.7</v>
      </c>
    </row>
    <row r="109" spans="1:4">
      <c r="A109" s="257" t="s">
        <v>162</v>
      </c>
      <c r="B109" s="273" t="s">
        <v>163</v>
      </c>
      <c r="C109" s="114">
        <f t="shared" si="12"/>
        <v>10.96</v>
      </c>
      <c r="D109" s="349">
        <v>13.7</v>
      </c>
    </row>
    <row r="110" spans="1:4">
      <c r="A110" s="257" t="s">
        <v>164</v>
      </c>
      <c r="B110" s="273" t="s">
        <v>165</v>
      </c>
      <c r="C110" s="114">
        <f t="shared" si="12"/>
        <v>10.96</v>
      </c>
      <c r="D110" s="349">
        <v>13.7</v>
      </c>
    </row>
    <row r="111" spans="1:4">
      <c r="A111" s="257" t="s">
        <v>166</v>
      </c>
      <c r="B111" s="273" t="s">
        <v>167</v>
      </c>
      <c r="C111" s="114">
        <f t="shared" si="12"/>
        <v>10.96</v>
      </c>
      <c r="D111" s="349">
        <v>13.7</v>
      </c>
    </row>
    <row r="112" spans="1:4">
      <c r="A112" s="257" t="s">
        <v>168</v>
      </c>
      <c r="B112" s="273" t="s">
        <v>169</v>
      </c>
      <c r="C112" s="114">
        <f t="shared" si="12"/>
        <v>27.400000000000002</v>
      </c>
      <c r="D112" s="349">
        <v>34.25</v>
      </c>
    </row>
    <row r="113" spans="1:4">
      <c r="A113" s="257" t="s">
        <v>703</v>
      </c>
      <c r="B113" s="273" t="s">
        <v>704</v>
      </c>
      <c r="C113" s="114">
        <f t="shared" si="12"/>
        <v>33.6</v>
      </c>
      <c r="D113" s="349">
        <v>42</v>
      </c>
    </row>
    <row r="114" spans="1:4">
      <c r="A114" s="263" t="s">
        <v>705</v>
      </c>
      <c r="B114" s="312" t="s">
        <v>706</v>
      </c>
      <c r="C114" s="114">
        <f t="shared" si="12"/>
        <v>29.400000000000002</v>
      </c>
      <c r="D114" s="351">
        <v>36.75</v>
      </c>
    </row>
    <row r="115" spans="1:4">
      <c r="A115" s="320" t="s">
        <v>707</v>
      </c>
      <c r="B115" s="307"/>
      <c r="C115" s="378" t="s">
        <v>1119</v>
      </c>
      <c r="D115" s="378" t="s">
        <v>582</v>
      </c>
    </row>
    <row r="116" spans="1:4">
      <c r="A116" s="279" t="s">
        <v>171</v>
      </c>
      <c r="B116" s="284" t="s">
        <v>172</v>
      </c>
      <c r="C116" s="114">
        <f t="shared" ref="C116:C127" si="13">D116*0.8</f>
        <v>92</v>
      </c>
      <c r="D116" s="346">
        <v>115</v>
      </c>
    </row>
    <row r="117" spans="1:4">
      <c r="A117" s="281" t="s">
        <v>173</v>
      </c>
      <c r="B117" s="282" t="s">
        <v>174</v>
      </c>
      <c r="C117" s="114">
        <f t="shared" si="13"/>
        <v>108</v>
      </c>
      <c r="D117" s="347">
        <v>135</v>
      </c>
    </row>
    <row r="118" spans="1:4">
      <c r="A118" s="281" t="s">
        <v>175</v>
      </c>
      <c r="B118" s="282" t="s">
        <v>176</v>
      </c>
      <c r="C118" s="114">
        <f t="shared" si="13"/>
        <v>140</v>
      </c>
      <c r="D118" s="347">
        <v>175</v>
      </c>
    </row>
    <row r="119" spans="1:4">
      <c r="A119" s="281" t="s">
        <v>708</v>
      </c>
      <c r="B119" s="282" t="s">
        <v>709</v>
      </c>
      <c r="C119" s="114">
        <f t="shared" si="13"/>
        <v>116</v>
      </c>
      <c r="D119" s="362">
        <v>145</v>
      </c>
    </row>
    <row r="120" spans="1:4" ht="87.75">
      <c r="A120" s="270" t="s">
        <v>710</v>
      </c>
      <c r="B120" s="269" t="s">
        <v>711</v>
      </c>
      <c r="C120" s="114">
        <f t="shared" si="13"/>
        <v>166.64000000000001</v>
      </c>
      <c r="D120" s="362">
        <v>208.3</v>
      </c>
    </row>
    <row r="121" spans="1:4" ht="22.5">
      <c r="A121" s="270" t="s">
        <v>712</v>
      </c>
      <c r="B121" s="269" t="s">
        <v>713</v>
      </c>
      <c r="C121" s="114">
        <f t="shared" si="13"/>
        <v>84.800000000000011</v>
      </c>
      <c r="D121" s="362">
        <v>106</v>
      </c>
    </row>
    <row r="122" spans="1:4" ht="21">
      <c r="A122" s="257" t="s">
        <v>177</v>
      </c>
      <c r="B122" s="273" t="s">
        <v>714</v>
      </c>
      <c r="C122" s="114">
        <f t="shared" si="13"/>
        <v>92</v>
      </c>
      <c r="D122" s="349">
        <v>115</v>
      </c>
    </row>
    <row r="123" spans="1:4">
      <c r="A123" s="311" t="s">
        <v>178</v>
      </c>
      <c r="B123" s="365" t="s">
        <v>179</v>
      </c>
      <c r="C123" s="114">
        <f t="shared" si="13"/>
        <v>56</v>
      </c>
      <c r="D123" s="349">
        <v>70</v>
      </c>
    </row>
    <row r="124" spans="1:4">
      <c r="A124" s="311" t="s">
        <v>180</v>
      </c>
      <c r="B124" s="260" t="s">
        <v>181</v>
      </c>
      <c r="C124" s="114">
        <f t="shared" si="13"/>
        <v>504</v>
      </c>
      <c r="D124" s="349">
        <v>630</v>
      </c>
    </row>
    <row r="125" spans="1:4">
      <c r="A125" s="311" t="s">
        <v>182</v>
      </c>
      <c r="B125" s="260" t="s">
        <v>183</v>
      </c>
      <c r="C125" s="114">
        <f t="shared" si="13"/>
        <v>27</v>
      </c>
      <c r="D125" s="349">
        <v>33.75</v>
      </c>
    </row>
    <row r="126" spans="1:4" ht="33.75">
      <c r="A126" s="301" t="s">
        <v>184</v>
      </c>
      <c r="B126" s="277" t="s">
        <v>185</v>
      </c>
      <c r="C126" s="114">
        <f t="shared" si="13"/>
        <v>95.200000000000017</v>
      </c>
      <c r="D126" s="352">
        <v>119.00000000000001</v>
      </c>
    </row>
    <row r="127" spans="1:4" ht="45">
      <c r="A127" s="301" t="s">
        <v>715</v>
      </c>
      <c r="B127" s="277" t="s">
        <v>716</v>
      </c>
      <c r="C127" s="114">
        <f t="shared" si="13"/>
        <v>240</v>
      </c>
      <c r="D127" s="352">
        <v>300</v>
      </c>
    </row>
    <row r="128" spans="1:4">
      <c r="A128" s="320" t="s">
        <v>717</v>
      </c>
      <c r="B128" s="307"/>
      <c r="C128" s="379" t="s">
        <v>1119</v>
      </c>
      <c r="D128" s="379" t="s">
        <v>582</v>
      </c>
    </row>
    <row r="129" spans="1:4">
      <c r="A129" s="241" t="s">
        <v>189</v>
      </c>
      <c r="B129" s="261" t="s">
        <v>190</v>
      </c>
      <c r="C129" s="114">
        <f t="shared" ref="C129:C134" si="14">D129*0.8</f>
        <v>11.76</v>
      </c>
      <c r="D129" s="348">
        <v>14.7</v>
      </c>
    </row>
    <row r="130" spans="1:4">
      <c r="A130" s="257" t="s">
        <v>191</v>
      </c>
      <c r="B130" s="256" t="s">
        <v>192</v>
      </c>
      <c r="C130" s="114">
        <f t="shared" si="14"/>
        <v>21.040000000000003</v>
      </c>
      <c r="D130" s="349">
        <v>26.3</v>
      </c>
    </row>
    <row r="131" spans="1:4">
      <c r="A131" s="257" t="s">
        <v>193</v>
      </c>
      <c r="B131" s="248" t="s">
        <v>194</v>
      </c>
      <c r="C131" s="114">
        <f t="shared" si="14"/>
        <v>17.600000000000001</v>
      </c>
      <c r="D131" s="349">
        <v>22</v>
      </c>
    </row>
    <row r="132" spans="1:4" ht="22.5">
      <c r="A132" s="257" t="s">
        <v>195</v>
      </c>
      <c r="B132" s="256" t="s">
        <v>196</v>
      </c>
      <c r="C132" s="114">
        <f t="shared" si="14"/>
        <v>29.400000000000002</v>
      </c>
      <c r="D132" s="349">
        <v>36.75</v>
      </c>
    </row>
    <row r="133" spans="1:4" ht="33.75">
      <c r="A133" s="257" t="s">
        <v>197</v>
      </c>
      <c r="B133" s="248" t="s">
        <v>718</v>
      </c>
      <c r="C133" s="114">
        <f t="shared" si="14"/>
        <v>35.4</v>
      </c>
      <c r="D133" s="349">
        <v>44.25</v>
      </c>
    </row>
    <row r="134" spans="1:4" ht="22.5">
      <c r="A134" s="311" t="s">
        <v>264</v>
      </c>
      <c r="B134" s="260" t="s">
        <v>719</v>
      </c>
      <c r="C134" s="114">
        <f t="shared" si="14"/>
        <v>21.040000000000003</v>
      </c>
      <c r="D134" s="349">
        <v>26.3</v>
      </c>
    </row>
    <row r="135" spans="1:4">
      <c r="A135" s="255"/>
      <c r="B135" s="265"/>
      <c r="C135" s="369"/>
      <c r="D135" s="369"/>
    </row>
    <row r="136" spans="1:4">
      <c r="A136" s="320" t="s">
        <v>720</v>
      </c>
      <c r="B136" s="307"/>
      <c r="C136" s="379" t="s">
        <v>1119</v>
      </c>
      <c r="D136" s="379" t="s">
        <v>582</v>
      </c>
    </row>
    <row r="137" spans="1:4" ht="67.5">
      <c r="A137" s="257" t="s">
        <v>200</v>
      </c>
      <c r="B137" s="248" t="s">
        <v>1130</v>
      </c>
      <c r="C137" s="114">
        <f t="shared" ref="C137:C138" si="15">D137*0.8</f>
        <v>32</v>
      </c>
      <c r="D137" s="349">
        <v>40</v>
      </c>
    </row>
    <row r="138" spans="1:4" ht="67.5">
      <c r="A138" s="263" t="s">
        <v>201</v>
      </c>
      <c r="B138" s="278" t="s">
        <v>1131</v>
      </c>
      <c r="C138" s="114">
        <f t="shared" si="15"/>
        <v>32</v>
      </c>
      <c r="D138" s="351">
        <v>40</v>
      </c>
    </row>
    <row r="139" spans="1:4">
      <c r="A139" s="255"/>
      <c r="B139" s="265"/>
      <c r="C139" s="302"/>
      <c r="D139" s="302"/>
    </row>
    <row r="140" spans="1:4">
      <c r="A140" s="320" t="s">
        <v>721</v>
      </c>
      <c r="B140" s="323"/>
      <c r="C140" s="379" t="s">
        <v>1119</v>
      </c>
      <c r="D140" s="379" t="s">
        <v>582</v>
      </c>
    </row>
    <row r="141" spans="1:4" ht="29.25">
      <c r="A141" s="251" t="s">
        <v>203</v>
      </c>
      <c r="B141" s="253" t="s">
        <v>722</v>
      </c>
      <c r="C141" s="114">
        <f t="shared" ref="C141:C151" si="16">D141*0.8</f>
        <v>104</v>
      </c>
      <c r="D141" s="353">
        <v>130</v>
      </c>
    </row>
    <row r="142" spans="1:4" ht="20.25">
      <c r="A142" s="254" t="s">
        <v>204</v>
      </c>
      <c r="B142" s="258" t="s">
        <v>723</v>
      </c>
      <c r="C142" s="114">
        <f t="shared" si="16"/>
        <v>91.2</v>
      </c>
      <c r="D142" s="353">
        <v>114</v>
      </c>
    </row>
    <row r="143" spans="1:4" ht="29.25">
      <c r="A143" s="254" t="s">
        <v>206</v>
      </c>
      <c r="B143" s="253" t="s">
        <v>724</v>
      </c>
      <c r="C143" s="114">
        <f t="shared" si="16"/>
        <v>200</v>
      </c>
      <c r="D143" s="353">
        <v>250</v>
      </c>
    </row>
    <row r="144" spans="1:4" ht="20.25">
      <c r="A144" s="259" t="s">
        <v>207</v>
      </c>
      <c r="B144" s="273" t="s">
        <v>725</v>
      </c>
      <c r="C144" s="114">
        <f t="shared" si="16"/>
        <v>42</v>
      </c>
      <c r="D144" s="350">
        <v>52.5</v>
      </c>
    </row>
    <row r="145" spans="1:4" ht="20.25">
      <c r="A145" s="262" t="s">
        <v>209</v>
      </c>
      <c r="B145" s="258" t="s">
        <v>726</v>
      </c>
      <c r="C145" s="114">
        <f t="shared" si="16"/>
        <v>42</v>
      </c>
      <c r="D145" s="353">
        <v>52.5</v>
      </c>
    </row>
    <row r="146" spans="1:4" ht="31.5">
      <c r="A146" s="244" t="s">
        <v>217</v>
      </c>
      <c r="B146" s="248" t="s">
        <v>727</v>
      </c>
      <c r="C146" s="114">
        <f t="shared" si="16"/>
        <v>172</v>
      </c>
      <c r="D146" s="354">
        <v>215</v>
      </c>
    </row>
    <row r="147" spans="1:4" ht="20.25">
      <c r="A147" s="257" t="s">
        <v>219</v>
      </c>
      <c r="B147" s="256" t="s">
        <v>728</v>
      </c>
      <c r="C147" s="114">
        <f t="shared" si="16"/>
        <v>125.20000000000003</v>
      </c>
      <c r="D147" s="349">
        <v>156.50000000000003</v>
      </c>
    </row>
    <row r="148" spans="1:4" ht="31.5">
      <c r="A148" s="257" t="s">
        <v>221</v>
      </c>
      <c r="B148" s="256" t="s">
        <v>729</v>
      </c>
      <c r="C148" s="114">
        <f t="shared" si="16"/>
        <v>147.20000000000002</v>
      </c>
      <c r="D148" s="349">
        <v>184</v>
      </c>
    </row>
    <row r="149" spans="1:4" ht="31.5">
      <c r="A149" s="252" t="s">
        <v>223</v>
      </c>
      <c r="B149" s="248" t="s">
        <v>730</v>
      </c>
      <c r="C149" s="114">
        <f t="shared" si="16"/>
        <v>100.80000000000001</v>
      </c>
      <c r="D149" s="354">
        <v>126</v>
      </c>
    </row>
    <row r="150" spans="1:4" ht="31.5">
      <c r="A150" s="252" t="s">
        <v>731</v>
      </c>
      <c r="B150" s="248" t="s">
        <v>732</v>
      </c>
      <c r="C150" s="114">
        <f t="shared" si="16"/>
        <v>336</v>
      </c>
      <c r="D150" s="354">
        <v>420</v>
      </c>
    </row>
    <row r="151" spans="1:4" ht="31.5">
      <c r="A151" s="301" t="s">
        <v>733</v>
      </c>
      <c r="B151" s="292" t="s">
        <v>734</v>
      </c>
      <c r="C151" s="114">
        <f t="shared" si="16"/>
        <v>294.40000000000003</v>
      </c>
      <c r="D151" s="352">
        <v>368</v>
      </c>
    </row>
    <row r="152" spans="1:4">
      <c r="A152" s="255"/>
      <c r="B152" s="274"/>
      <c r="C152" s="302"/>
      <c r="D152" s="302"/>
    </row>
    <row r="153" spans="1:4">
      <c r="A153" s="320" t="s">
        <v>735</v>
      </c>
      <c r="B153" s="307"/>
      <c r="C153" s="379" t="s">
        <v>1119</v>
      </c>
      <c r="D153" s="379" t="s">
        <v>582</v>
      </c>
    </row>
    <row r="154" spans="1:4" ht="101.25">
      <c r="A154" s="251" t="s">
        <v>232</v>
      </c>
      <c r="B154" s="253" t="s">
        <v>1132</v>
      </c>
      <c r="C154" s="114">
        <f t="shared" ref="C154:C157" si="17">D154*0.8</f>
        <v>680</v>
      </c>
      <c r="D154" s="353">
        <v>850</v>
      </c>
    </row>
    <row r="155" spans="1:4" ht="112.5">
      <c r="A155" s="254" t="s">
        <v>233</v>
      </c>
      <c r="B155" s="253" t="s">
        <v>1133</v>
      </c>
      <c r="C155" s="114">
        <f t="shared" si="17"/>
        <v>440</v>
      </c>
      <c r="D155" s="353">
        <v>550</v>
      </c>
    </row>
    <row r="156" spans="1:4" ht="38.25">
      <c r="A156" s="247" t="s">
        <v>736</v>
      </c>
      <c r="B156" s="266" t="s">
        <v>737</v>
      </c>
      <c r="C156" s="114">
        <f t="shared" si="17"/>
        <v>56</v>
      </c>
      <c r="D156" s="392">
        <v>70</v>
      </c>
    </row>
    <row r="157" spans="1:4" ht="31.5">
      <c r="A157" s="244" t="s">
        <v>234</v>
      </c>
      <c r="B157" s="243" t="s">
        <v>738</v>
      </c>
      <c r="C157" s="114">
        <f t="shared" si="17"/>
        <v>420</v>
      </c>
      <c r="D157" s="354">
        <v>525</v>
      </c>
    </row>
    <row r="158" spans="1:4">
      <c r="A158" s="320" t="s">
        <v>739</v>
      </c>
      <c r="B158" s="307"/>
      <c r="C158" s="379" t="s">
        <v>1119</v>
      </c>
      <c r="D158" s="379" t="s">
        <v>582</v>
      </c>
    </row>
    <row r="159" spans="1:4" ht="31.5">
      <c r="A159" s="264" t="s">
        <v>235</v>
      </c>
      <c r="B159" s="277" t="s">
        <v>740</v>
      </c>
      <c r="C159" s="114">
        <f t="shared" ref="C159" si="18">D159*0.8</f>
        <v>294.40000000000003</v>
      </c>
      <c r="D159" s="352">
        <v>368</v>
      </c>
    </row>
    <row r="160" spans="1:4">
      <c r="A160" s="320" t="s">
        <v>741</v>
      </c>
      <c r="B160" s="307"/>
      <c r="C160" s="370" t="s">
        <v>1119</v>
      </c>
      <c r="D160" s="370" t="s">
        <v>582</v>
      </c>
    </row>
    <row r="161" spans="1:4" ht="20.25">
      <c r="A161" s="303" t="s">
        <v>237</v>
      </c>
      <c r="B161" s="304" t="s">
        <v>742</v>
      </c>
      <c r="C161" s="114">
        <f t="shared" ref="C161:C165" si="19">D161*0.8</f>
        <v>126.80000000000001</v>
      </c>
      <c r="D161" s="350">
        <v>158.5</v>
      </c>
    </row>
    <row r="162" spans="1:4" ht="22.5">
      <c r="A162" s="305" t="s">
        <v>239</v>
      </c>
      <c r="B162" s="286" t="s">
        <v>743</v>
      </c>
      <c r="C162" s="114">
        <f t="shared" si="19"/>
        <v>210</v>
      </c>
      <c r="D162" s="353">
        <v>262.5</v>
      </c>
    </row>
    <row r="163" spans="1:4" ht="29.25">
      <c r="A163" s="305" t="s">
        <v>744</v>
      </c>
      <c r="B163" s="286" t="s">
        <v>745</v>
      </c>
      <c r="C163" s="114">
        <f t="shared" si="19"/>
        <v>264</v>
      </c>
      <c r="D163" s="350">
        <v>330</v>
      </c>
    </row>
    <row r="164" spans="1:4" ht="83.25">
      <c r="A164" s="285" t="s">
        <v>241</v>
      </c>
      <c r="B164" s="287" t="s">
        <v>746</v>
      </c>
      <c r="C164" s="114">
        <f t="shared" si="19"/>
        <v>166.4</v>
      </c>
      <c r="D164" s="355">
        <v>208</v>
      </c>
    </row>
    <row r="165" spans="1:4" ht="87.75">
      <c r="A165" s="333" t="s">
        <v>242</v>
      </c>
      <c r="B165" s="288" t="s">
        <v>747</v>
      </c>
      <c r="C165" s="114">
        <f t="shared" si="19"/>
        <v>400</v>
      </c>
      <c r="D165" s="356">
        <v>500</v>
      </c>
    </row>
    <row r="166" spans="1:4">
      <c r="A166" s="320" t="s">
        <v>748</v>
      </c>
      <c r="B166" s="307"/>
      <c r="C166" s="370" t="s">
        <v>1119</v>
      </c>
      <c r="D166" s="370" t="s">
        <v>582</v>
      </c>
    </row>
    <row r="167" spans="1:4" ht="29.25">
      <c r="A167" s="254" t="s">
        <v>244</v>
      </c>
      <c r="B167" s="253" t="s">
        <v>749</v>
      </c>
      <c r="C167" s="114">
        <f t="shared" ref="C167:C175" si="20">D167*0.8</f>
        <v>96</v>
      </c>
      <c r="D167" s="353">
        <v>120</v>
      </c>
    </row>
    <row r="168" spans="1:4">
      <c r="A168" s="254" t="s">
        <v>245</v>
      </c>
      <c r="B168" s="253" t="s">
        <v>246</v>
      </c>
      <c r="C168" s="114">
        <f t="shared" si="20"/>
        <v>30</v>
      </c>
      <c r="D168" s="353">
        <v>37.5</v>
      </c>
    </row>
    <row r="169" spans="1:4" ht="20.25">
      <c r="A169" s="244" t="s">
        <v>247</v>
      </c>
      <c r="B169" s="245" t="s">
        <v>750</v>
      </c>
      <c r="C169" s="114">
        <f t="shared" si="20"/>
        <v>60</v>
      </c>
      <c r="D169" s="354">
        <v>75</v>
      </c>
    </row>
    <row r="170" spans="1:4" ht="20.25">
      <c r="A170" s="251" t="s">
        <v>248</v>
      </c>
      <c r="B170" s="250" t="s">
        <v>751</v>
      </c>
      <c r="C170" s="114">
        <f t="shared" si="20"/>
        <v>60</v>
      </c>
      <c r="D170" s="353">
        <v>75</v>
      </c>
    </row>
    <row r="171" spans="1:4" ht="110.25">
      <c r="A171" s="244" t="s">
        <v>249</v>
      </c>
      <c r="B171" s="243" t="s">
        <v>752</v>
      </c>
      <c r="C171" s="114">
        <f t="shared" si="20"/>
        <v>105.60000000000001</v>
      </c>
      <c r="D171" s="354">
        <v>132</v>
      </c>
    </row>
    <row r="172" spans="1:4">
      <c r="A172" s="244" t="s">
        <v>250</v>
      </c>
      <c r="B172" s="243" t="s">
        <v>753</v>
      </c>
      <c r="C172" s="114">
        <f t="shared" si="20"/>
        <v>21.6</v>
      </c>
      <c r="D172" s="354">
        <v>27</v>
      </c>
    </row>
    <row r="173" spans="1:4">
      <c r="A173" s="244" t="s">
        <v>252</v>
      </c>
      <c r="B173" s="243" t="s">
        <v>754</v>
      </c>
      <c r="C173" s="114">
        <f t="shared" si="20"/>
        <v>21.6</v>
      </c>
      <c r="D173" s="354">
        <v>27</v>
      </c>
    </row>
    <row r="174" spans="1:4" ht="20.25">
      <c r="A174" s="252" t="s">
        <v>755</v>
      </c>
      <c r="B174" s="243" t="s">
        <v>756</v>
      </c>
      <c r="C174" s="114">
        <f t="shared" si="20"/>
        <v>27.200000000000003</v>
      </c>
      <c r="D174" s="246">
        <v>34</v>
      </c>
    </row>
    <row r="175" spans="1:4">
      <c r="A175" s="275" t="s">
        <v>757</v>
      </c>
      <c r="B175" s="267" t="s">
        <v>758</v>
      </c>
      <c r="C175" s="114">
        <f t="shared" si="20"/>
        <v>40</v>
      </c>
      <c r="D175" s="393">
        <v>50</v>
      </c>
    </row>
    <row r="176" spans="1:4">
      <c r="A176" s="242"/>
      <c r="B176" s="249"/>
      <c r="C176" s="324"/>
      <c r="D176" s="324"/>
    </row>
    <row r="177" spans="1:4">
      <c r="A177" s="289"/>
      <c r="B177" s="290"/>
      <c r="C177" s="291"/>
      <c r="D177" s="291"/>
    </row>
    <row r="178" spans="1:4">
      <c r="A178" s="915" t="s">
        <v>759</v>
      </c>
      <c r="B178" s="915"/>
      <c r="C178" s="911"/>
      <c r="D178" s="911"/>
    </row>
    <row r="179" spans="1:4" ht="201" customHeight="1">
      <c r="A179" s="916" t="s">
        <v>1134</v>
      </c>
      <c r="B179" s="916"/>
      <c r="C179" s="916"/>
      <c r="D179" s="916"/>
    </row>
    <row r="180" spans="1:4">
      <c r="A180" s="917" t="s">
        <v>337</v>
      </c>
      <c r="B180" s="917"/>
      <c r="C180" s="911"/>
      <c r="D180" s="911"/>
    </row>
    <row r="181" spans="1:4" ht="63.6" customHeight="1">
      <c r="A181" s="910" t="s">
        <v>1135</v>
      </c>
      <c r="B181" s="910"/>
      <c r="C181" s="911"/>
      <c r="D181" s="911"/>
    </row>
  </sheetData>
  <mergeCells count="13">
    <mergeCell ref="A8:D8"/>
    <mergeCell ref="A45:D45"/>
    <mergeCell ref="A60:D60"/>
    <mergeCell ref="A74:D74"/>
    <mergeCell ref="A67:D67"/>
    <mergeCell ref="A68:D68"/>
    <mergeCell ref="A69:D69"/>
    <mergeCell ref="A181:D181"/>
    <mergeCell ref="A78:D78"/>
    <mergeCell ref="A79:D79"/>
    <mergeCell ref="A178:D178"/>
    <mergeCell ref="A179:D179"/>
    <mergeCell ref="A180:D18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4:D170"/>
  <sheetViews>
    <sheetView zoomScaleNormal="100" workbookViewId="0">
      <selection activeCell="A15" sqref="A15:D16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2.6" customHeight="1"/>
    <row r="6" spans="1:4" ht="409.6" customHeight="1"/>
    <row r="7" spans="1:4" ht="262.89999999999998" customHeight="1"/>
    <row r="8" spans="1:4" ht="28.9" customHeight="1">
      <c r="A8" s="918" t="s">
        <v>1194</v>
      </c>
      <c r="B8" s="918"/>
      <c r="C8" s="918"/>
      <c r="D8" s="918"/>
    </row>
    <row r="9" spans="1:4" ht="28.9" customHeight="1">
      <c r="A9" s="691"/>
      <c r="B9" s="691" t="s">
        <v>1143</v>
      </c>
      <c r="C9" s="691"/>
      <c r="D9" s="691"/>
    </row>
    <row r="10" spans="1:4">
      <c r="A10" s="398" t="s">
        <v>653</v>
      </c>
      <c r="B10" s="399"/>
      <c r="C10" s="397" t="s">
        <v>1119</v>
      </c>
      <c r="D10" s="400" t="s">
        <v>582</v>
      </c>
    </row>
    <row r="11" spans="1:4" ht="33.75">
      <c r="A11" s="743" t="s">
        <v>760</v>
      </c>
      <c r="B11" s="744" t="s">
        <v>761</v>
      </c>
      <c r="C11" s="706">
        <f t="shared" ref="C11:C12" si="0">D11*0.8</f>
        <v>660</v>
      </c>
      <c r="D11" s="745">
        <v>825</v>
      </c>
    </row>
    <row r="12" spans="1:4" ht="33.75">
      <c r="A12" s="746" t="s">
        <v>762</v>
      </c>
      <c r="B12" s="744" t="s">
        <v>763</v>
      </c>
      <c r="C12" s="706">
        <f t="shared" si="0"/>
        <v>700</v>
      </c>
      <c r="D12" s="747">
        <v>875</v>
      </c>
    </row>
    <row r="13" spans="1:4">
      <c r="A13" s="325" t="s">
        <v>664</v>
      </c>
      <c r="B13" s="326"/>
      <c r="C13" s="370" t="s">
        <v>1119</v>
      </c>
      <c r="D13" s="370" t="s">
        <v>582</v>
      </c>
    </row>
    <row r="14" spans="1:4" ht="45">
      <c r="A14" s="336"/>
      <c r="B14" s="335" t="s">
        <v>665</v>
      </c>
      <c r="C14" s="337"/>
      <c r="D14" s="337"/>
    </row>
    <row r="15" spans="1:4" ht="33.75">
      <c r="A15" s="748" t="s">
        <v>764</v>
      </c>
      <c r="B15" s="744" t="s">
        <v>761</v>
      </c>
      <c r="C15" s="706">
        <f t="shared" ref="C15:C16" si="1">D15*0.8</f>
        <v>660</v>
      </c>
      <c r="D15" s="724">
        <v>825</v>
      </c>
    </row>
    <row r="16" spans="1:4" ht="33.75">
      <c r="A16" s="746" t="s">
        <v>765</v>
      </c>
      <c r="B16" s="749" t="s">
        <v>763</v>
      </c>
      <c r="C16" s="706">
        <f t="shared" si="1"/>
        <v>700</v>
      </c>
      <c r="D16" s="747">
        <v>875</v>
      </c>
    </row>
    <row r="17" spans="1:4">
      <c r="A17" s="259"/>
      <c r="B17" s="284"/>
      <c r="C17" s="367"/>
      <c r="D17" s="368"/>
    </row>
    <row r="18" spans="1:4">
      <c r="A18" s="325" t="s">
        <v>583</v>
      </c>
      <c r="B18" s="326"/>
      <c r="C18" s="370" t="s">
        <v>1119</v>
      </c>
      <c r="D18" s="370" t="s">
        <v>582</v>
      </c>
    </row>
    <row r="31" spans="1:4">
      <c r="A31" s="308" t="s">
        <v>111</v>
      </c>
      <c r="B31" s="309" t="s">
        <v>112</v>
      </c>
      <c r="C31" s="363" t="s">
        <v>584</v>
      </c>
      <c r="D31" s="363" t="s">
        <v>584</v>
      </c>
    </row>
    <row r="32" spans="1:4" ht="20.25">
      <c r="A32" s="310" t="s">
        <v>113</v>
      </c>
      <c r="B32" s="253" t="s">
        <v>585</v>
      </c>
      <c r="C32" s="364" t="s">
        <v>584</v>
      </c>
      <c r="D32" s="364" t="s">
        <v>584</v>
      </c>
    </row>
    <row r="33" spans="1:4">
      <c r="A33" s="321" t="s">
        <v>628</v>
      </c>
      <c r="B33" s="327"/>
      <c r="C33" s="370" t="s">
        <v>1119</v>
      </c>
      <c r="D33" s="370" t="s">
        <v>582</v>
      </c>
    </row>
    <row r="34" spans="1:4" ht="97.9" customHeight="1">
      <c r="A34" s="919" t="s">
        <v>672</v>
      </c>
      <c r="B34" s="919"/>
      <c r="C34" s="919"/>
      <c r="D34" s="919"/>
    </row>
    <row r="35" spans="1:4">
      <c r="A35" s="316"/>
      <c r="B35" s="315" t="s">
        <v>587</v>
      </c>
      <c r="C35" s="371"/>
      <c r="D35" s="371"/>
    </row>
    <row r="36" spans="1:4">
      <c r="A36" s="300"/>
      <c r="B36" s="314" t="s">
        <v>588</v>
      </c>
      <c r="C36" s="372" t="s">
        <v>589</v>
      </c>
      <c r="D36" s="371"/>
    </row>
    <row r="37" spans="1:4">
      <c r="A37" s="300"/>
      <c r="B37" s="314" t="s">
        <v>590</v>
      </c>
      <c r="C37" s="373" t="s">
        <v>591</v>
      </c>
      <c r="D37" s="371"/>
    </row>
    <row r="38" spans="1:4">
      <c r="A38" s="300"/>
      <c r="B38" s="314" t="s">
        <v>592</v>
      </c>
      <c r="C38" s="373" t="s">
        <v>593</v>
      </c>
      <c r="D38" s="371"/>
    </row>
    <row r="39" spans="1:4">
      <c r="A39" s="300"/>
      <c r="B39" s="314" t="s">
        <v>594</v>
      </c>
      <c r="C39" s="373" t="s">
        <v>595</v>
      </c>
      <c r="D39" s="371"/>
    </row>
    <row r="40" spans="1:4">
      <c r="A40" s="331"/>
      <c r="B40" s="332" t="s">
        <v>673</v>
      </c>
      <c r="C40" s="374" t="s">
        <v>674</v>
      </c>
      <c r="D40" s="375"/>
    </row>
    <row r="42" spans="1:4">
      <c r="A42" s="340" t="s">
        <v>675</v>
      </c>
      <c r="B42" s="327"/>
      <c r="C42" s="370" t="s">
        <v>1119</v>
      </c>
      <c r="D42" s="370" t="s">
        <v>582</v>
      </c>
    </row>
    <row r="43" spans="1:4" ht="42.75">
      <c r="A43" s="293" t="s">
        <v>117</v>
      </c>
      <c r="B43" s="294" t="s">
        <v>676</v>
      </c>
      <c r="C43" s="114">
        <f t="shared" ref="C43" si="2">D43*0.8</f>
        <v>124</v>
      </c>
      <c r="D43" s="357">
        <v>155</v>
      </c>
    </row>
    <row r="44" spans="1:4" ht="123.75">
      <c r="A44" s="293"/>
      <c r="B44" s="306" t="s">
        <v>1128</v>
      </c>
      <c r="C44" s="295"/>
      <c r="D44" s="296"/>
    </row>
    <row r="45" spans="1:4" ht="109.15" customHeight="1">
      <c r="A45" s="293"/>
      <c r="B45" s="306" t="s">
        <v>1129</v>
      </c>
      <c r="C45" s="295"/>
      <c r="D45" s="296"/>
    </row>
    <row r="46" spans="1:4">
      <c r="A46" s="340" t="s">
        <v>677</v>
      </c>
      <c r="B46" s="327"/>
      <c r="C46" s="376" t="s">
        <v>1119</v>
      </c>
      <c r="D46" s="376" t="s">
        <v>582</v>
      </c>
    </row>
    <row r="47" spans="1:4" ht="92.25">
      <c r="A47" s="317" t="s">
        <v>119</v>
      </c>
      <c r="B47" s="334" t="s">
        <v>631</v>
      </c>
      <c r="C47" s="114">
        <f t="shared" ref="C47" si="3">D47*0.8</f>
        <v>707.2</v>
      </c>
      <c r="D47" s="358">
        <v>884</v>
      </c>
    </row>
    <row r="48" spans="1:4" ht="3" customHeight="1">
      <c r="A48" s="297"/>
      <c r="B48" s="298"/>
      <c r="C48" s="341"/>
      <c r="D48" s="342"/>
    </row>
    <row r="49" spans="1:4" ht="37.9" customHeight="1">
      <c r="A49" s="920" t="s">
        <v>632</v>
      </c>
      <c r="B49" s="920"/>
      <c r="C49" s="920"/>
      <c r="D49" s="920"/>
    </row>
    <row r="50" spans="1:4" ht="22.5">
      <c r="A50" s="343" t="s">
        <v>633</v>
      </c>
      <c r="B50" s="313" t="s">
        <v>634</v>
      </c>
      <c r="C50" s="114">
        <f t="shared" ref="C50:C55" si="4">D50*0.8</f>
        <v>1333.6000000000001</v>
      </c>
      <c r="D50" s="359">
        <v>1667</v>
      </c>
    </row>
    <row r="51" spans="1:4" ht="22.5">
      <c r="A51" s="344" t="s">
        <v>635</v>
      </c>
      <c r="B51" s="366" t="s">
        <v>636</v>
      </c>
      <c r="C51" s="114">
        <f t="shared" si="4"/>
        <v>2333.6</v>
      </c>
      <c r="D51" s="360">
        <v>2917</v>
      </c>
    </row>
    <row r="52" spans="1:4" ht="22.5">
      <c r="A52" s="344" t="s">
        <v>637</v>
      </c>
      <c r="B52" s="366" t="s">
        <v>638</v>
      </c>
      <c r="C52" s="114">
        <f t="shared" si="4"/>
        <v>3333.6000000000004</v>
      </c>
      <c r="D52" s="360">
        <v>4167</v>
      </c>
    </row>
    <row r="53" spans="1:4" ht="45">
      <c r="A53" s="311" t="s">
        <v>639</v>
      </c>
      <c r="B53" s="366" t="s">
        <v>640</v>
      </c>
      <c r="C53" s="114">
        <f t="shared" si="4"/>
        <v>200</v>
      </c>
      <c r="D53" s="360">
        <v>250</v>
      </c>
    </row>
    <row r="54" spans="1:4" ht="45">
      <c r="A54" s="311" t="s">
        <v>641</v>
      </c>
      <c r="B54" s="366" t="s">
        <v>642</v>
      </c>
      <c r="C54" s="114">
        <f t="shared" si="4"/>
        <v>333.6</v>
      </c>
      <c r="D54" s="360">
        <v>417</v>
      </c>
    </row>
    <row r="55" spans="1:4" ht="33.75">
      <c r="A55" s="311" t="s">
        <v>643</v>
      </c>
      <c r="B55" s="366" t="s">
        <v>644</v>
      </c>
      <c r="C55" s="114">
        <f t="shared" si="4"/>
        <v>640</v>
      </c>
      <c r="D55" s="360">
        <v>800</v>
      </c>
    </row>
    <row r="56" spans="1:4">
      <c r="A56" s="915" t="s">
        <v>626</v>
      </c>
      <c r="B56" s="915"/>
      <c r="C56" s="911"/>
      <c r="D56" s="911"/>
    </row>
    <row r="57" spans="1:4">
      <c r="A57" s="921" t="s">
        <v>627</v>
      </c>
      <c r="B57" s="921"/>
      <c r="C57" s="921"/>
      <c r="D57" s="921"/>
    </row>
    <row r="58" spans="1:4">
      <c r="A58" s="921" t="s">
        <v>645</v>
      </c>
      <c r="B58" s="921"/>
      <c r="C58" s="921"/>
      <c r="D58" s="921"/>
    </row>
    <row r="59" spans="1:4">
      <c r="A59" s="384" t="s">
        <v>646</v>
      </c>
      <c r="B59" s="394"/>
      <c r="C59" s="394"/>
      <c r="D59" s="394"/>
    </row>
    <row r="60" spans="1:4">
      <c r="A60" s="271" t="s">
        <v>678</v>
      </c>
      <c r="B60" s="395"/>
      <c r="C60" s="396"/>
      <c r="D60" s="396"/>
    </row>
    <row r="61" spans="1:4">
      <c r="A61" s="340" t="s">
        <v>679</v>
      </c>
      <c r="B61" s="327"/>
      <c r="C61" s="376" t="s">
        <v>1119</v>
      </c>
      <c r="D61" s="376" t="s">
        <v>582</v>
      </c>
    </row>
    <row r="62" spans="1:4" ht="35.450000000000003" customHeight="1">
      <c r="A62" s="311" t="s">
        <v>120</v>
      </c>
      <c r="B62" s="366" t="s">
        <v>680</v>
      </c>
      <c r="C62" s="114">
        <f t="shared" ref="C62" si="5">D62*0.8</f>
        <v>68</v>
      </c>
      <c r="D62" s="360">
        <v>85</v>
      </c>
    </row>
    <row r="63" spans="1:4" ht="25.15" customHeight="1">
      <c r="A63" s="920" t="s">
        <v>681</v>
      </c>
      <c r="B63" s="920"/>
      <c r="C63" s="920"/>
      <c r="D63" s="920"/>
    </row>
    <row r="64" spans="1:4" ht="65.25">
      <c r="A64" s="382" t="s">
        <v>682</v>
      </c>
      <c r="B64" s="330" t="s">
        <v>683</v>
      </c>
      <c r="C64" s="114">
        <f t="shared" ref="C64" si="6">D64*0.8</f>
        <v>280</v>
      </c>
      <c r="D64" s="383">
        <v>350</v>
      </c>
    </row>
    <row r="65" spans="1:4">
      <c r="A65" s="299"/>
      <c r="B65" s="380"/>
      <c r="C65" s="381"/>
      <c r="D65" s="381"/>
    </row>
    <row r="66" spans="1:4">
      <c r="A66" s="321" t="s">
        <v>596</v>
      </c>
      <c r="B66" s="322"/>
      <c r="C66" s="377"/>
      <c r="D66" s="377"/>
    </row>
    <row r="67" spans="1:4" ht="36" customHeight="1">
      <c r="A67" s="912" t="s">
        <v>597</v>
      </c>
      <c r="B67" s="913"/>
      <c r="C67" s="913"/>
      <c r="D67" s="913"/>
    </row>
    <row r="68" spans="1:4" ht="79.900000000000006" customHeight="1">
      <c r="A68" s="914" t="s">
        <v>684</v>
      </c>
      <c r="B68" s="914"/>
      <c r="C68" s="914"/>
      <c r="D68" s="914"/>
    </row>
    <row r="69" spans="1:4">
      <c r="A69" s="317"/>
      <c r="B69" s="318"/>
      <c r="C69" s="319"/>
      <c r="D69" s="319"/>
    </row>
    <row r="70" spans="1:4">
      <c r="A70" s="340" t="s">
        <v>685</v>
      </c>
      <c r="B70" s="327"/>
      <c r="C70" s="370" t="s">
        <v>1119</v>
      </c>
      <c r="D70" s="370" t="s">
        <v>582</v>
      </c>
    </row>
    <row r="71" spans="1:4" ht="112.9" customHeight="1">
      <c r="A71" s="293" t="s">
        <v>686</v>
      </c>
      <c r="B71" s="294" t="s">
        <v>687</v>
      </c>
      <c r="C71" s="114">
        <f t="shared" ref="C71" si="7">D71*0.8</f>
        <v>160</v>
      </c>
      <c r="D71" s="357">
        <v>200</v>
      </c>
    </row>
    <row r="72" spans="1:4">
      <c r="A72" s="338" t="s">
        <v>123</v>
      </c>
      <c r="B72" s="339"/>
      <c r="C72" s="376" t="s">
        <v>1119</v>
      </c>
      <c r="D72" s="376" t="s">
        <v>582</v>
      </c>
    </row>
    <row r="73" spans="1:4">
      <c r="A73" s="279" t="s">
        <v>124</v>
      </c>
      <c r="B73" s="280" t="s">
        <v>125</v>
      </c>
      <c r="C73" s="114">
        <f t="shared" ref="C73:C77" si="8">D73*0.8</f>
        <v>336</v>
      </c>
      <c r="D73" s="346">
        <v>420</v>
      </c>
    </row>
    <row r="74" spans="1:4">
      <c r="A74" s="281" t="s">
        <v>126</v>
      </c>
      <c r="B74" s="282" t="s">
        <v>127</v>
      </c>
      <c r="C74" s="114">
        <f t="shared" si="8"/>
        <v>240</v>
      </c>
      <c r="D74" s="347">
        <v>300</v>
      </c>
    </row>
    <row r="75" spans="1:4">
      <c r="A75" s="281" t="s">
        <v>128</v>
      </c>
      <c r="B75" s="282" t="s">
        <v>129</v>
      </c>
      <c r="C75" s="114">
        <f t="shared" si="8"/>
        <v>84</v>
      </c>
      <c r="D75" s="347">
        <v>105</v>
      </c>
    </row>
    <row r="76" spans="1:4" ht="49.5">
      <c r="A76" s="345" t="s">
        <v>688</v>
      </c>
      <c r="B76" s="328" t="s">
        <v>689</v>
      </c>
      <c r="C76" s="114">
        <f t="shared" si="8"/>
        <v>28</v>
      </c>
      <c r="D76" s="361">
        <v>35</v>
      </c>
    </row>
    <row r="77" spans="1:4" ht="58.5">
      <c r="A77" s="345" t="s">
        <v>690</v>
      </c>
      <c r="B77" s="328" t="s">
        <v>691</v>
      </c>
      <c r="C77" s="114">
        <f t="shared" si="8"/>
        <v>32</v>
      </c>
      <c r="D77" s="361">
        <v>40</v>
      </c>
    </row>
    <row r="78" spans="1:4">
      <c r="A78" s="338" t="s">
        <v>130</v>
      </c>
      <c r="B78" s="339"/>
      <c r="C78" s="376" t="s">
        <v>1119</v>
      </c>
      <c r="D78" s="376" t="s">
        <v>582</v>
      </c>
    </row>
    <row r="79" spans="1:4">
      <c r="A79" s="279" t="s">
        <v>131</v>
      </c>
      <c r="B79" s="284" t="s">
        <v>132</v>
      </c>
      <c r="C79" s="114">
        <f t="shared" ref="C79:C84" si="9">D79*0.8</f>
        <v>460</v>
      </c>
      <c r="D79" s="346">
        <v>575</v>
      </c>
    </row>
    <row r="80" spans="1:4" ht="23.25">
      <c r="A80" s="329" t="s">
        <v>133</v>
      </c>
      <c r="B80" s="276" t="s">
        <v>692</v>
      </c>
      <c r="C80" s="114">
        <f t="shared" si="9"/>
        <v>416</v>
      </c>
      <c r="D80" s="355">
        <v>520</v>
      </c>
    </row>
    <row r="81" spans="1:4" ht="33.75">
      <c r="A81" s="268" t="s">
        <v>135</v>
      </c>
      <c r="B81" s="387" t="s">
        <v>693</v>
      </c>
      <c r="C81" s="114">
        <f t="shared" si="9"/>
        <v>320</v>
      </c>
      <c r="D81" s="355">
        <v>400</v>
      </c>
    </row>
    <row r="82" spans="1:4" ht="33.75">
      <c r="A82" s="244" t="s">
        <v>137</v>
      </c>
      <c r="B82" s="248" t="s">
        <v>694</v>
      </c>
      <c r="C82" s="114">
        <f t="shared" si="9"/>
        <v>560</v>
      </c>
      <c r="D82" s="353">
        <v>700</v>
      </c>
    </row>
    <row r="83" spans="1:4">
      <c r="A83" s="244" t="s">
        <v>139</v>
      </c>
      <c r="B83" s="388" t="s">
        <v>140</v>
      </c>
      <c r="C83" s="114">
        <f t="shared" si="9"/>
        <v>96</v>
      </c>
      <c r="D83" s="353">
        <v>120</v>
      </c>
    </row>
    <row r="84" spans="1:4" ht="22.5">
      <c r="A84" s="389" t="s">
        <v>141</v>
      </c>
      <c r="B84" s="390" t="s">
        <v>695</v>
      </c>
      <c r="C84" s="114">
        <f t="shared" si="9"/>
        <v>144</v>
      </c>
      <c r="D84" s="391">
        <v>180</v>
      </c>
    </row>
    <row r="85" spans="1:4">
      <c r="A85" s="338" t="s">
        <v>696</v>
      </c>
      <c r="B85" s="339"/>
      <c r="C85" s="376" t="s">
        <v>1119</v>
      </c>
      <c r="D85" s="376" t="s">
        <v>582</v>
      </c>
    </row>
    <row r="86" spans="1:4">
      <c r="A86" s="279" t="s">
        <v>697</v>
      </c>
      <c r="B86" s="284" t="s">
        <v>698</v>
      </c>
      <c r="C86" s="114">
        <f t="shared" ref="C86:C87" si="10">D86*0.8</f>
        <v>48</v>
      </c>
      <c r="D86" s="346">
        <v>60</v>
      </c>
    </row>
    <row r="87" spans="1:4">
      <c r="A87" s="283" t="s">
        <v>699</v>
      </c>
      <c r="B87" s="385" t="s">
        <v>700</v>
      </c>
      <c r="C87" s="114">
        <f t="shared" si="10"/>
        <v>32</v>
      </c>
      <c r="D87" s="386">
        <v>40</v>
      </c>
    </row>
    <row r="88" spans="1:4">
      <c r="A88" s="320" t="s">
        <v>701</v>
      </c>
      <c r="B88" s="307"/>
      <c r="C88" s="378" t="s">
        <v>1119</v>
      </c>
      <c r="D88" s="378" t="s">
        <v>582</v>
      </c>
    </row>
    <row r="89" spans="1:4">
      <c r="A89" s="241" t="s">
        <v>144</v>
      </c>
      <c r="B89" s="272" t="s">
        <v>145</v>
      </c>
      <c r="C89" s="114">
        <f t="shared" ref="C89:C103" si="11">D89*0.8</f>
        <v>11.200000000000003</v>
      </c>
      <c r="D89" s="348">
        <v>14.000000000000002</v>
      </c>
    </row>
    <row r="90" spans="1:4">
      <c r="A90" s="257" t="s">
        <v>146</v>
      </c>
      <c r="B90" s="273" t="s">
        <v>147</v>
      </c>
      <c r="C90" s="114">
        <f t="shared" si="11"/>
        <v>11.200000000000003</v>
      </c>
      <c r="D90" s="349">
        <v>14.000000000000002</v>
      </c>
    </row>
    <row r="91" spans="1:4">
      <c r="A91" s="257" t="s">
        <v>148</v>
      </c>
      <c r="B91" s="273" t="s">
        <v>149</v>
      </c>
      <c r="C91" s="114">
        <f t="shared" si="11"/>
        <v>11.200000000000003</v>
      </c>
      <c r="D91" s="349">
        <v>14.000000000000002</v>
      </c>
    </row>
    <row r="92" spans="1:4">
      <c r="A92" s="257" t="s">
        <v>150</v>
      </c>
      <c r="B92" s="273" t="s">
        <v>151</v>
      </c>
      <c r="C92" s="114">
        <f t="shared" si="11"/>
        <v>11.200000000000003</v>
      </c>
      <c r="D92" s="349">
        <v>14.000000000000002</v>
      </c>
    </row>
    <row r="93" spans="1:4">
      <c r="A93" s="257" t="s">
        <v>152</v>
      </c>
      <c r="B93" s="273" t="s">
        <v>153</v>
      </c>
      <c r="C93" s="114">
        <f t="shared" si="11"/>
        <v>11.200000000000003</v>
      </c>
      <c r="D93" s="349">
        <v>14.000000000000002</v>
      </c>
    </row>
    <row r="94" spans="1:4">
      <c r="A94" s="257" t="s">
        <v>154</v>
      </c>
      <c r="B94" s="273" t="s">
        <v>155</v>
      </c>
      <c r="C94" s="114">
        <f t="shared" si="11"/>
        <v>11.200000000000003</v>
      </c>
      <c r="D94" s="349">
        <v>14.000000000000002</v>
      </c>
    </row>
    <row r="95" spans="1:4">
      <c r="A95" s="259" t="s">
        <v>156</v>
      </c>
      <c r="B95" s="272" t="s">
        <v>157</v>
      </c>
      <c r="C95" s="114">
        <f t="shared" si="11"/>
        <v>10.96</v>
      </c>
      <c r="D95" s="350">
        <v>13.7</v>
      </c>
    </row>
    <row r="96" spans="1:4">
      <c r="A96" s="257" t="s">
        <v>158</v>
      </c>
      <c r="B96" s="273" t="s">
        <v>159</v>
      </c>
      <c r="C96" s="114">
        <f t="shared" si="11"/>
        <v>10.96</v>
      </c>
      <c r="D96" s="349">
        <v>13.7</v>
      </c>
    </row>
    <row r="97" spans="1:4">
      <c r="A97" s="257" t="s">
        <v>160</v>
      </c>
      <c r="B97" s="273" t="s">
        <v>702</v>
      </c>
      <c r="C97" s="114">
        <f t="shared" si="11"/>
        <v>10.96</v>
      </c>
      <c r="D97" s="349">
        <v>13.7</v>
      </c>
    </row>
    <row r="98" spans="1:4">
      <c r="A98" s="257" t="s">
        <v>162</v>
      </c>
      <c r="B98" s="273" t="s">
        <v>163</v>
      </c>
      <c r="C98" s="114">
        <f t="shared" si="11"/>
        <v>10.96</v>
      </c>
      <c r="D98" s="349">
        <v>13.7</v>
      </c>
    </row>
    <row r="99" spans="1:4">
      <c r="A99" s="257" t="s">
        <v>164</v>
      </c>
      <c r="B99" s="273" t="s">
        <v>165</v>
      </c>
      <c r="C99" s="114">
        <f t="shared" si="11"/>
        <v>10.96</v>
      </c>
      <c r="D99" s="349">
        <v>13.7</v>
      </c>
    </row>
    <row r="100" spans="1:4">
      <c r="A100" s="257" t="s">
        <v>166</v>
      </c>
      <c r="B100" s="273" t="s">
        <v>167</v>
      </c>
      <c r="C100" s="114">
        <f t="shared" si="11"/>
        <v>10.96</v>
      </c>
      <c r="D100" s="349">
        <v>13.7</v>
      </c>
    </row>
    <row r="101" spans="1:4">
      <c r="A101" s="257" t="s">
        <v>168</v>
      </c>
      <c r="B101" s="273" t="s">
        <v>169</v>
      </c>
      <c r="C101" s="114">
        <f t="shared" si="11"/>
        <v>27.400000000000002</v>
      </c>
      <c r="D101" s="349">
        <v>34.25</v>
      </c>
    </row>
    <row r="102" spans="1:4">
      <c r="A102" s="257" t="s">
        <v>703</v>
      </c>
      <c r="B102" s="273" t="s">
        <v>704</v>
      </c>
      <c r="C102" s="114">
        <f t="shared" si="11"/>
        <v>33.6</v>
      </c>
      <c r="D102" s="349">
        <v>42</v>
      </c>
    </row>
    <row r="103" spans="1:4">
      <c r="A103" s="263" t="s">
        <v>705</v>
      </c>
      <c r="B103" s="312" t="s">
        <v>706</v>
      </c>
      <c r="C103" s="114">
        <f t="shared" si="11"/>
        <v>29.400000000000002</v>
      </c>
      <c r="D103" s="351">
        <v>36.75</v>
      </c>
    </row>
    <row r="104" spans="1:4">
      <c r="A104" s="320" t="s">
        <v>707</v>
      </c>
      <c r="B104" s="307"/>
      <c r="C104" s="378" t="s">
        <v>1119</v>
      </c>
      <c r="D104" s="378" t="s">
        <v>582</v>
      </c>
    </row>
    <row r="105" spans="1:4">
      <c r="A105" s="279" t="s">
        <v>171</v>
      </c>
      <c r="B105" s="284" t="s">
        <v>172</v>
      </c>
      <c r="C105" s="114">
        <f t="shared" ref="C105:C116" si="12">D105*0.8</f>
        <v>92</v>
      </c>
      <c r="D105" s="346">
        <v>115</v>
      </c>
    </row>
    <row r="106" spans="1:4">
      <c r="A106" s="281" t="s">
        <v>173</v>
      </c>
      <c r="B106" s="282" t="s">
        <v>174</v>
      </c>
      <c r="C106" s="114">
        <f t="shared" si="12"/>
        <v>108</v>
      </c>
      <c r="D106" s="347">
        <v>135</v>
      </c>
    </row>
    <row r="107" spans="1:4">
      <c r="A107" s="281" t="s">
        <v>175</v>
      </c>
      <c r="B107" s="282" t="s">
        <v>176</v>
      </c>
      <c r="C107" s="114">
        <f t="shared" si="12"/>
        <v>140</v>
      </c>
      <c r="D107" s="347">
        <v>175</v>
      </c>
    </row>
    <row r="108" spans="1:4">
      <c r="A108" s="281" t="s">
        <v>708</v>
      </c>
      <c r="B108" s="282" t="s">
        <v>709</v>
      </c>
      <c r="C108" s="114">
        <f t="shared" si="12"/>
        <v>116</v>
      </c>
      <c r="D108" s="362">
        <v>145</v>
      </c>
    </row>
    <row r="109" spans="1:4" ht="87.75">
      <c r="A109" s="270" t="s">
        <v>710</v>
      </c>
      <c r="B109" s="269" t="s">
        <v>711</v>
      </c>
      <c r="C109" s="114">
        <f t="shared" si="12"/>
        <v>166.64000000000001</v>
      </c>
      <c r="D109" s="362">
        <v>208.3</v>
      </c>
    </row>
    <row r="110" spans="1:4" ht="22.5">
      <c r="A110" s="270" t="s">
        <v>712</v>
      </c>
      <c r="B110" s="269" t="s">
        <v>713</v>
      </c>
      <c r="C110" s="114">
        <f t="shared" si="12"/>
        <v>84.800000000000011</v>
      </c>
      <c r="D110" s="362">
        <v>106</v>
      </c>
    </row>
    <row r="111" spans="1:4" ht="21">
      <c r="A111" s="257" t="s">
        <v>177</v>
      </c>
      <c r="B111" s="273" t="s">
        <v>714</v>
      </c>
      <c r="C111" s="114">
        <f t="shared" si="12"/>
        <v>92</v>
      </c>
      <c r="D111" s="349">
        <v>115</v>
      </c>
    </row>
    <row r="112" spans="1:4">
      <c r="A112" s="311" t="s">
        <v>178</v>
      </c>
      <c r="B112" s="365" t="s">
        <v>179</v>
      </c>
      <c r="C112" s="114">
        <f t="shared" si="12"/>
        <v>56</v>
      </c>
      <c r="D112" s="349">
        <v>70</v>
      </c>
    </row>
    <row r="113" spans="1:4">
      <c r="A113" s="311" t="s">
        <v>180</v>
      </c>
      <c r="B113" s="260" t="s">
        <v>181</v>
      </c>
      <c r="C113" s="114">
        <f t="shared" si="12"/>
        <v>504</v>
      </c>
      <c r="D113" s="349">
        <v>630</v>
      </c>
    </row>
    <row r="114" spans="1:4">
      <c r="A114" s="311" t="s">
        <v>182</v>
      </c>
      <c r="B114" s="260" t="s">
        <v>183</v>
      </c>
      <c r="C114" s="114">
        <f t="shared" si="12"/>
        <v>27</v>
      </c>
      <c r="D114" s="349">
        <v>33.75</v>
      </c>
    </row>
    <row r="115" spans="1:4" ht="33.75">
      <c r="A115" s="301" t="s">
        <v>184</v>
      </c>
      <c r="B115" s="277" t="s">
        <v>185</v>
      </c>
      <c r="C115" s="114">
        <f t="shared" si="12"/>
        <v>95.200000000000017</v>
      </c>
      <c r="D115" s="352">
        <v>119.00000000000001</v>
      </c>
    </row>
    <row r="116" spans="1:4" ht="45">
      <c r="A116" s="301" t="s">
        <v>715</v>
      </c>
      <c r="B116" s="277" t="s">
        <v>716</v>
      </c>
      <c r="C116" s="114">
        <f t="shared" si="12"/>
        <v>240</v>
      </c>
      <c r="D116" s="352">
        <v>300</v>
      </c>
    </row>
    <row r="117" spans="1:4">
      <c r="A117" s="320" t="s">
        <v>717</v>
      </c>
      <c r="B117" s="307"/>
      <c r="C117" s="379" t="s">
        <v>1119</v>
      </c>
      <c r="D117" s="379" t="s">
        <v>582</v>
      </c>
    </row>
    <row r="118" spans="1:4">
      <c r="A118" s="241" t="s">
        <v>189</v>
      </c>
      <c r="B118" s="261" t="s">
        <v>190</v>
      </c>
      <c r="C118" s="114">
        <f t="shared" ref="C118:C123" si="13">D118*0.8</f>
        <v>11.76</v>
      </c>
      <c r="D118" s="348">
        <v>14.7</v>
      </c>
    </row>
    <row r="119" spans="1:4">
      <c r="A119" s="257" t="s">
        <v>191</v>
      </c>
      <c r="B119" s="256" t="s">
        <v>192</v>
      </c>
      <c r="C119" s="114">
        <f t="shared" si="13"/>
        <v>21.040000000000003</v>
      </c>
      <c r="D119" s="349">
        <v>26.3</v>
      </c>
    </row>
    <row r="120" spans="1:4">
      <c r="A120" s="257" t="s">
        <v>193</v>
      </c>
      <c r="B120" s="248" t="s">
        <v>194</v>
      </c>
      <c r="C120" s="114">
        <f t="shared" si="13"/>
        <v>17.600000000000001</v>
      </c>
      <c r="D120" s="349">
        <v>22</v>
      </c>
    </row>
    <row r="121" spans="1:4" ht="22.5">
      <c r="A121" s="257" t="s">
        <v>195</v>
      </c>
      <c r="B121" s="256" t="s">
        <v>196</v>
      </c>
      <c r="C121" s="114">
        <f t="shared" si="13"/>
        <v>29.400000000000002</v>
      </c>
      <c r="D121" s="349">
        <v>36.75</v>
      </c>
    </row>
    <row r="122" spans="1:4" ht="33.75">
      <c r="A122" s="257" t="s">
        <v>197</v>
      </c>
      <c r="B122" s="248" t="s">
        <v>718</v>
      </c>
      <c r="C122" s="114">
        <f t="shared" si="13"/>
        <v>35.4</v>
      </c>
      <c r="D122" s="349">
        <v>44.25</v>
      </c>
    </row>
    <row r="123" spans="1:4" ht="22.5">
      <c r="A123" s="311" t="s">
        <v>264</v>
      </c>
      <c r="B123" s="260" t="s">
        <v>719</v>
      </c>
      <c r="C123" s="114">
        <f t="shared" si="13"/>
        <v>21.040000000000003</v>
      </c>
      <c r="D123" s="349">
        <v>26.3</v>
      </c>
    </row>
    <row r="124" spans="1:4">
      <c r="A124" s="255"/>
      <c r="B124" s="265"/>
      <c r="C124" s="369"/>
      <c r="D124" s="369"/>
    </row>
    <row r="125" spans="1:4">
      <c r="A125" s="320" t="s">
        <v>720</v>
      </c>
      <c r="B125" s="307"/>
      <c r="C125" s="379" t="s">
        <v>1119</v>
      </c>
      <c r="D125" s="379" t="s">
        <v>582</v>
      </c>
    </row>
    <row r="126" spans="1:4" ht="67.5">
      <c r="A126" s="257" t="s">
        <v>200</v>
      </c>
      <c r="B126" s="248" t="s">
        <v>1130</v>
      </c>
      <c r="C126" s="114">
        <f t="shared" ref="C126:C127" si="14">D126*0.8</f>
        <v>32</v>
      </c>
      <c r="D126" s="349">
        <v>40</v>
      </c>
    </row>
    <row r="127" spans="1:4" ht="67.5">
      <c r="A127" s="263" t="s">
        <v>201</v>
      </c>
      <c r="B127" s="278" t="s">
        <v>1131</v>
      </c>
      <c r="C127" s="114">
        <f t="shared" si="14"/>
        <v>32</v>
      </c>
      <c r="D127" s="351">
        <v>40</v>
      </c>
    </row>
    <row r="128" spans="1:4">
      <c r="A128" s="255"/>
      <c r="B128" s="265"/>
      <c r="C128" s="302"/>
      <c r="D128" s="302"/>
    </row>
    <row r="129" spans="1:4">
      <c r="A129" s="320" t="s">
        <v>721</v>
      </c>
      <c r="B129" s="323"/>
      <c r="C129" s="379" t="s">
        <v>1119</v>
      </c>
      <c r="D129" s="379" t="s">
        <v>582</v>
      </c>
    </row>
    <row r="130" spans="1:4" ht="29.25">
      <c r="A130" s="251" t="s">
        <v>203</v>
      </c>
      <c r="B130" s="253" t="s">
        <v>722</v>
      </c>
      <c r="C130" s="114">
        <f t="shared" ref="C130:C140" si="15">D130*0.8</f>
        <v>104</v>
      </c>
      <c r="D130" s="353">
        <v>130</v>
      </c>
    </row>
    <row r="131" spans="1:4" ht="20.25">
      <c r="A131" s="254" t="s">
        <v>204</v>
      </c>
      <c r="B131" s="258" t="s">
        <v>723</v>
      </c>
      <c r="C131" s="114">
        <f t="shared" si="15"/>
        <v>91.2</v>
      </c>
      <c r="D131" s="353">
        <v>114</v>
      </c>
    </row>
    <row r="132" spans="1:4" ht="29.25">
      <c r="A132" s="254" t="s">
        <v>206</v>
      </c>
      <c r="B132" s="253" t="s">
        <v>724</v>
      </c>
      <c r="C132" s="114">
        <f t="shared" si="15"/>
        <v>200</v>
      </c>
      <c r="D132" s="353">
        <v>250</v>
      </c>
    </row>
    <row r="133" spans="1:4" ht="20.25">
      <c r="A133" s="259" t="s">
        <v>207</v>
      </c>
      <c r="B133" s="273" t="s">
        <v>725</v>
      </c>
      <c r="C133" s="114">
        <f t="shared" si="15"/>
        <v>42</v>
      </c>
      <c r="D133" s="350">
        <v>52.5</v>
      </c>
    </row>
    <row r="134" spans="1:4" ht="20.25">
      <c r="A134" s="262" t="s">
        <v>209</v>
      </c>
      <c r="B134" s="258" t="s">
        <v>726</v>
      </c>
      <c r="C134" s="114">
        <f t="shared" si="15"/>
        <v>42</v>
      </c>
      <c r="D134" s="353">
        <v>52.5</v>
      </c>
    </row>
    <row r="135" spans="1:4" ht="31.5">
      <c r="A135" s="244" t="s">
        <v>217</v>
      </c>
      <c r="B135" s="248" t="s">
        <v>727</v>
      </c>
      <c r="C135" s="114">
        <f t="shared" si="15"/>
        <v>172</v>
      </c>
      <c r="D135" s="354">
        <v>215</v>
      </c>
    </row>
    <row r="136" spans="1:4" ht="20.25">
      <c r="A136" s="257" t="s">
        <v>219</v>
      </c>
      <c r="B136" s="256" t="s">
        <v>728</v>
      </c>
      <c r="C136" s="114">
        <f t="shared" si="15"/>
        <v>125.20000000000003</v>
      </c>
      <c r="D136" s="349">
        <v>156.50000000000003</v>
      </c>
    </row>
    <row r="137" spans="1:4" ht="31.5">
      <c r="A137" s="257" t="s">
        <v>221</v>
      </c>
      <c r="B137" s="256" t="s">
        <v>729</v>
      </c>
      <c r="C137" s="114">
        <f t="shared" si="15"/>
        <v>147.20000000000002</v>
      </c>
      <c r="D137" s="349">
        <v>184</v>
      </c>
    </row>
    <row r="138" spans="1:4" ht="31.5">
      <c r="A138" s="252" t="s">
        <v>223</v>
      </c>
      <c r="B138" s="248" t="s">
        <v>730</v>
      </c>
      <c r="C138" s="114">
        <f t="shared" si="15"/>
        <v>100.80000000000001</v>
      </c>
      <c r="D138" s="354">
        <v>126</v>
      </c>
    </row>
    <row r="139" spans="1:4" ht="31.5">
      <c r="A139" s="252" t="s">
        <v>731</v>
      </c>
      <c r="B139" s="248" t="s">
        <v>732</v>
      </c>
      <c r="C139" s="114">
        <f t="shared" si="15"/>
        <v>336</v>
      </c>
      <c r="D139" s="354">
        <v>420</v>
      </c>
    </row>
    <row r="140" spans="1:4" ht="31.5">
      <c r="A140" s="301" t="s">
        <v>733</v>
      </c>
      <c r="B140" s="292" t="s">
        <v>734</v>
      </c>
      <c r="C140" s="114">
        <f t="shared" si="15"/>
        <v>294.40000000000003</v>
      </c>
      <c r="D140" s="352">
        <v>368</v>
      </c>
    </row>
    <row r="141" spans="1:4">
      <c r="A141" s="255"/>
      <c r="B141" s="274"/>
      <c r="C141" s="302"/>
      <c r="D141" s="302"/>
    </row>
    <row r="142" spans="1:4">
      <c r="A142" s="320" t="s">
        <v>735</v>
      </c>
      <c r="B142" s="307"/>
      <c r="C142" s="379" t="s">
        <v>1119</v>
      </c>
      <c r="D142" s="379" t="s">
        <v>582</v>
      </c>
    </row>
    <row r="143" spans="1:4" ht="101.25">
      <c r="A143" s="251" t="s">
        <v>232</v>
      </c>
      <c r="B143" s="253" t="s">
        <v>1132</v>
      </c>
      <c r="C143" s="114">
        <f t="shared" ref="C143:C146" si="16">D143*0.8</f>
        <v>680</v>
      </c>
      <c r="D143" s="353">
        <v>850</v>
      </c>
    </row>
    <row r="144" spans="1:4" ht="112.5">
      <c r="A144" s="254" t="s">
        <v>233</v>
      </c>
      <c r="B144" s="253" t="s">
        <v>1133</v>
      </c>
      <c r="C144" s="114">
        <f t="shared" si="16"/>
        <v>440</v>
      </c>
      <c r="D144" s="353">
        <v>550</v>
      </c>
    </row>
    <row r="145" spans="1:4" ht="38.25">
      <c r="A145" s="247" t="s">
        <v>736</v>
      </c>
      <c r="B145" s="266" t="s">
        <v>737</v>
      </c>
      <c r="C145" s="114">
        <f t="shared" si="16"/>
        <v>56</v>
      </c>
      <c r="D145" s="392">
        <v>70</v>
      </c>
    </row>
    <row r="146" spans="1:4" ht="31.5">
      <c r="A146" s="244" t="s">
        <v>234</v>
      </c>
      <c r="B146" s="243" t="s">
        <v>738</v>
      </c>
      <c r="C146" s="114">
        <f t="shared" si="16"/>
        <v>420</v>
      </c>
      <c r="D146" s="354">
        <v>525</v>
      </c>
    </row>
    <row r="147" spans="1:4">
      <c r="A147" s="320" t="s">
        <v>739</v>
      </c>
      <c r="B147" s="307"/>
      <c r="C147" s="379" t="s">
        <v>1119</v>
      </c>
      <c r="D147" s="379" t="s">
        <v>582</v>
      </c>
    </row>
    <row r="148" spans="1:4" ht="31.5">
      <c r="A148" s="264" t="s">
        <v>235</v>
      </c>
      <c r="B148" s="277" t="s">
        <v>740</v>
      </c>
      <c r="C148" s="114">
        <f t="shared" ref="C148" si="17">D148*0.8</f>
        <v>294.40000000000003</v>
      </c>
      <c r="D148" s="352">
        <v>368</v>
      </c>
    </row>
    <row r="149" spans="1:4">
      <c r="A149" s="320" t="s">
        <v>741</v>
      </c>
      <c r="B149" s="307"/>
      <c r="C149" s="370" t="s">
        <v>1119</v>
      </c>
      <c r="D149" s="370" t="s">
        <v>582</v>
      </c>
    </row>
    <row r="150" spans="1:4" ht="20.25">
      <c r="A150" s="303" t="s">
        <v>237</v>
      </c>
      <c r="B150" s="304" t="s">
        <v>742</v>
      </c>
      <c r="C150" s="114">
        <f t="shared" ref="C150:C154" si="18">D150*0.8</f>
        <v>126.80000000000001</v>
      </c>
      <c r="D150" s="350">
        <v>158.5</v>
      </c>
    </row>
    <row r="151" spans="1:4" ht="22.5">
      <c r="A151" s="305" t="s">
        <v>239</v>
      </c>
      <c r="B151" s="286" t="s">
        <v>743</v>
      </c>
      <c r="C151" s="114">
        <f t="shared" si="18"/>
        <v>210</v>
      </c>
      <c r="D151" s="353">
        <v>262.5</v>
      </c>
    </row>
    <row r="152" spans="1:4" ht="29.25">
      <c r="A152" s="305" t="s">
        <v>744</v>
      </c>
      <c r="B152" s="286" t="s">
        <v>745</v>
      </c>
      <c r="C152" s="114">
        <f t="shared" si="18"/>
        <v>264</v>
      </c>
      <c r="D152" s="350">
        <v>330</v>
      </c>
    </row>
    <row r="153" spans="1:4" ht="83.25">
      <c r="A153" s="285" t="s">
        <v>241</v>
      </c>
      <c r="B153" s="287" t="s">
        <v>746</v>
      </c>
      <c r="C153" s="114">
        <f t="shared" si="18"/>
        <v>166.4</v>
      </c>
      <c r="D153" s="355">
        <v>208</v>
      </c>
    </row>
    <row r="154" spans="1:4" ht="87.75">
      <c r="A154" s="333" t="s">
        <v>242</v>
      </c>
      <c r="B154" s="288" t="s">
        <v>747</v>
      </c>
      <c r="C154" s="114">
        <f t="shared" si="18"/>
        <v>400</v>
      </c>
      <c r="D154" s="356">
        <v>500</v>
      </c>
    </row>
    <row r="155" spans="1:4">
      <c r="A155" s="320" t="s">
        <v>748</v>
      </c>
      <c r="B155" s="307"/>
      <c r="C155" s="370" t="s">
        <v>1119</v>
      </c>
      <c r="D155" s="370" t="s">
        <v>582</v>
      </c>
    </row>
    <row r="156" spans="1:4" ht="29.25">
      <c r="A156" s="254" t="s">
        <v>244</v>
      </c>
      <c r="B156" s="253" t="s">
        <v>749</v>
      </c>
      <c r="C156" s="114">
        <f t="shared" ref="C156:C164" si="19">D156*0.8</f>
        <v>96</v>
      </c>
      <c r="D156" s="353">
        <v>120</v>
      </c>
    </row>
    <row r="157" spans="1:4">
      <c r="A157" s="254" t="s">
        <v>245</v>
      </c>
      <c r="B157" s="253" t="s">
        <v>246</v>
      </c>
      <c r="C157" s="114">
        <f t="shared" si="19"/>
        <v>30</v>
      </c>
      <c r="D157" s="353">
        <v>37.5</v>
      </c>
    </row>
    <row r="158" spans="1:4" ht="20.25">
      <c r="A158" s="244" t="s">
        <v>247</v>
      </c>
      <c r="B158" s="245" t="s">
        <v>750</v>
      </c>
      <c r="C158" s="114">
        <f t="shared" si="19"/>
        <v>60</v>
      </c>
      <c r="D158" s="354">
        <v>75</v>
      </c>
    </row>
    <row r="159" spans="1:4" ht="20.25">
      <c r="A159" s="251" t="s">
        <v>248</v>
      </c>
      <c r="B159" s="250" t="s">
        <v>751</v>
      </c>
      <c r="C159" s="114">
        <f t="shared" si="19"/>
        <v>60</v>
      </c>
      <c r="D159" s="353">
        <v>75</v>
      </c>
    </row>
    <row r="160" spans="1:4" ht="110.25">
      <c r="A160" s="244" t="s">
        <v>249</v>
      </c>
      <c r="B160" s="243" t="s">
        <v>752</v>
      </c>
      <c r="C160" s="114">
        <f t="shared" si="19"/>
        <v>105.60000000000001</v>
      </c>
      <c r="D160" s="354">
        <v>132</v>
      </c>
    </row>
    <row r="161" spans="1:4">
      <c r="A161" s="244" t="s">
        <v>250</v>
      </c>
      <c r="B161" s="243" t="s">
        <v>753</v>
      </c>
      <c r="C161" s="114">
        <f t="shared" si="19"/>
        <v>21.6</v>
      </c>
      <c r="D161" s="354">
        <v>27</v>
      </c>
    </row>
    <row r="162" spans="1:4">
      <c r="A162" s="244" t="s">
        <v>252</v>
      </c>
      <c r="B162" s="243" t="s">
        <v>754</v>
      </c>
      <c r="C162" s="114">
        <f t="shared" si="19"/>
        <v>21.6</v>
      </c>
      <c r="D162" s="354">
        <v>27</v>
      </c>
    </row>
    <row r="163" spans="1:4" ht="20.25">
      <c r="A163" s="252" t="s">
        <v>755</v>
      </c>
      <c r="B163" s="243" t="s">
        <v>756</v>
      </c>
      <c r="C163" s="114">
        <f t="shared" si="19"/>
        <v>27.200000000000003</v>
      </c>
      <c r="D163" s="246">
        <v>34</v>
      </c>
    </row>
    <row r="164" spans="1:4">
      <c r="A164" s="275" t="s">
        <v>757</v>
      </c>
      <c r="B164" s="267" t="s">
        <v>758</v>
      </c>
      <c r="C164" s="114">
        <f t="shared" si="19"/>
        <v>40</v>
      </c>
      <c r="D164" s="393">
        <v>50</v>
      </c>
    </row>
    <row r="165" spans="1:4">
      <c r="A165" s="242"/>
      <c r="B165" s="249"/>
      <c r="C165" s="324"/>
      <c r="D165" s="324"/>
    </row>
    <row r="166" spans="1:4">
      <c r="A166" s="289"/>
      <c r="B166" s="290"/>
      <c r="C166" s="291"/>
      <c r="D166" s="291"/>
    </row>
    <row r="167" spans="1:4">
      <c r="A167" s="915" t="s">
        <v>759</v>
      </c>
      <c r="B167" s="915"/>
      <c r="C167" s="911"/>
      <c r="D167" s="911"/>
    </row>
    <row r="168" spans="1:4" ht="201" customHeight="1">
      <c r="A168" s="916" t="s">
        <v>1134</v>
      </c>
      <c r="B168" s="916"/>
      <c r="C168" s="916"/>
      <c r="D168" s="916"/>
    </row>
    <row r="169" spans="1:4">
      <c r="A169" s="917" t="s">
        <v>337</v>
      </c>
      <c r="B169" s="917"/>
      <c r="C169" s="911"/>
      <c r="D169" s="911"/>
    </row>
    <row r="170" spans="1:4" ht="63.6" customHeight="1">
      <c r="A170" s="910" t="s">
        <v>1135</v>
      </c>
      <c r="B170" s="910"/>
      <c r="C170" s="911"/>
      <c r="D170" s="911"/>
    </row>
  </sheetData>
  <mergeCells count="13">
    <mergeCell ref="A8:D8"/>
    <mergeCell ref="A170:D170"/>
    <mergeCell ref="A34:D34"/>
    <mergeCell ref="A49:D49"/>
    <mergeCell ref="A56:D56"/>
    <mergeCell ref="A57:D57"/>
    <mergeCell ref="A58:D58"/>
    <mergeCell ref="A63:D63"/>
    <mergeCell ref="A67:D67"/>
    <mergeCell ref="A68:D68"/>
    <mergeCell ref="A167:D167"/>
    <mergeCell ref="A168:D168"/>
    <mergeCell ref="A169:D169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4:D255"/>
  <sheetViews>
    <sheetView zoomScaleNormal="100" workbookViewId="0">
      <selection activeCell="A17" sqref="A17:D20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2.6" customHeight="1"/>
    <row r="6" spans="1:4" ht="409.6" customHeight="1"/>
    <row r="7" spans="1:4" ht="262.89999999999998" customHeight="1"/>
    <row r="8" spans="1:4" ht="28.9" customHeight="1">
      <c r="A8" s="918" t="s">
        <v>1195</v>
      </c>
      <c r="B8" s="918"/>
      <c r="C8" s="918"/>
      <c r="D8" s="918"/>
    </row>
    <row r="9" spans="1:4" ht="28.9" customHeight="1">
      <c r="A9" s="688"/>
      <c r="B9" s="688" t="s">
        <v>1143</v>
      </c>
      <c r="C9" s="688"/>
      <c r="D9" s="688"/>
    </row>
    <row r="10" spans="1:4">
      <c r="A10" s="436" t="s">
        <v>766</v>
      </c>
      <c r="B10" s="437"/>
      <c r="C10" s="438" t="s">
        <v>1119</v>
      </c>
      <c r="D10" s="438" t="s">
        <v>582</v>
      </c>
    </row>
    <row r="11" spans="1:4">
      <c r="A11" s="732" t="s">
        <v>767</v>
      </c>
      <c r="B11" s="733" t="s">
        <v>768</v>
      </c>
      <c r="C11" s="706">
        <f t="shared" ref="C11:C14" si="0">D11*0.8</f>
        <v>784</v>
      </c>
      <c r="D11" s="734">
        <v>980</v>
      </c>
    </row>
    <row r="12" spans="1:4" ht="14.45" customHeight="1">
      <c r="A12" s="735" t="s">
        <v>769</v>
      </c>
      <c r="B12" s="736" t="s">
        <v>770</v>
      </c>
      <c r="C12" s="706">
        <f t="shared" si="0"/>
        <v>784</v>
      </c>
      <c r="D12" s="734">
        <v>980</v>
      </c>
    </row>
    <row r="13" spans="1:4" ht="13.15" customHeight="1">
      <c r="A13" s="735" t="s">
        <v>771</v>
      </c>
      <c r="B13" s="737" t="s">
        <v>772</v>
      </c>
      <c r="C13" s="706">
        <f t="shared" si="0"/>
        <v>784</v>
      </c>
      <c r="D13" s="738">
        <v>980</v>
      </c>
    </row>
    <row r="14" spans="1:4" ht="21.6" customHeight="1">
      <c r="A14" s="739" t="s">
        <v>773</v>
      </c>
      <c r="B14" s="740" t="s">
        <v>774</v>
      </c>
      <c r="C14" s="706">
        <f t="shared" si="0"/>
        <v>1000</v>
      </c>
      <c r="D14" s="741">
        <v>1250</v>
      </c>
    </row>
    <row r="15" spans="1:4" ht="12.6" customHeight="1">
      <c r="A15" s="436" t="s">
        <v>775</v>
      </c>
      <c r="B15" s="437"/>
      <c r="C15" s="438" t="s">
        <v>1119</v>
      </c>
      <c r="D15" s="438" t="s">
        <v>582</v>
      </c>
    </row>
    <row r="16" spans="1:4">
      <c r="A16" s="444"/>
      <c r="B16" s="445" t="s">
        <v>776</v>
      </c>
      <c r="C16" s="446"/>
      <c r="D16" s="446"/>
    </row>
    <row r="17" spans="1:4" ht="29.25">
      <c r="A17" s="732" t="s">
        <v>777</v>
      </c>
      <c r="B17" s="742" t="s">
        <v>778</v>
      </c>
      <c r="C17" s="706">
        <f t="shared" ref="C17:C20" si="1">D17*0.8</f>
        <v>576</v>
      </c>
      <c r="D17" s="734">
        <v>720</v>
      </c>
    </row>
    <row r="18" spans="1:4" ht="29.25">
      <c r="A18" s="735" t="s">
        <v>779</v>
      </c>
      <c r="B18" s="742" t="s">
        <v>780</v>
      </c>
      <c r="C18" s="706">
        <f t="shared" si="1"/>
        <v>576</v>
      </c>
      <c r="D18" s="734">
        <v>720</v>
      </c>
    </row>
    <row r="19" spans="1:4" ht="29.25">
      <c r="A19" s="735" t="s">
        <v>781</v>
      </c>
      <c r="B19" s="742" t="s">
        <v>782</v>
      </c>
      <c r="C19" s="706">
        <f t="shared" si="1"/>
        <v>576</v>
      </c>
      <c r="D19" s="738">
        <v>720</v>
      </c>
    </row>
    <row r="20" spans="1:4" ht="29.25">
      <c r="A20" s="739" t="s">
        <v>783</v>
      </c>
      <c r="B20" s="742" t="s">
        <v>784</v>
      </c>
      <c r="C20" s="706">
        <f t="shared" si="1"/>
        <v>792</v>
      </c>
      <c r="D20" s="741">
        <v>990</v>
      </c>
    </row>
    <row r="21" spans="1:4">
      <c r="A21" s="448" t="s">
        <v>785</v>
      </c>
      <c r="B21" s="449"/>
      <c r="C21" s="450"/>
      <c r="D21" s="450"/>
    </row>
    <row r="44" spans="1:4" ht="22.5">
      <c r="A44" s="451" t="s">
        <v>786</v>
      </c>
      <c r="B44" s="163" t="s">
        <v>787</v>
      </c>
      <c r="C44" s="114">
        <f t="shared" ref="C44:C47" si="2">D44*0.8</f>
        <v>448.20000000000005</v>
      </c>
      <c r="D44" s="452">
        <v>560.25</v>
      </c>
    </row>
    <row r="45" spans="1:4" ht="22.5">
      <c r="A45" s="453" t="s">
        <v>788</v>
      </c>
      <c r="B45" s="454" t="s">
        <v>789</v>
      </c>
      <c r="C45" s="114">
        <f t="shared" si="2"/>
        <v>735.36000000000013</v>
      </c>
      <c r="D45" s="455">
        <v>919.2</v>
      </c>
    </row>
    <row r="46" spans="1:4">
      <c r="A46" s="453" t="s">
        <v>790</v>
      </c>
      <c r="B46" s="454" t="s">
        <v>791</v>
      </c>
      <c r="C46" s="114">
        <f t="shared" si="2"/>
        <v>1021.6</v>
      </c>
      <c r="D46" s="455">
        <v>1277</v>
      </c>
    </row>
    <row r="47" spans="1:4" ht="31.5">
      <c r="A47" s="453" t="s">
        <v>792</v>
      </c>
      <c r="B47" s="454" t="s">
        <v>793</v>
      </c>
      <c r="C47" s="114">
        <f t="shared" si="2"/>
        <v>60</v>
      </c>
      <c r="D47" s="455">
        <v>75</v>
      </c>
    </row>
    <row r="48" spans="1:4">
      <c r="A48" s="456" t="s">
        <v>794</v>
      </c>
      <c r="B48" s="457"/>
      <c r="C48" s="458" t="s">
        <v>1119</v>
      </c>
      <c r="D48" s="458" t="s">
        <v>582</v>
      </c>
    </row>
    <row r="49" spans="1:4" ht="22.5">
      <c r="A49" s="451" t="s">
        <v>795</v>
      </c>
      <c r="B49" s="163" t="s">
        <v>796</v>
      </c>
      <c r="C49" s="114">
        <f t="shared" ref="C49:C51" si="3">D49*0.8</f>
        <v>817.40000000000009</v>
      </c>
      <c r="D49" s="452">
        <v>1021.75</v>
      </c>
    </row>
    <row r="50" spans="1:4" ht="22.5">
      <c r="A50" s="451" t="s">
        <v>797</v>
      </c>
      <c r="B50" s="163" t="s">
        <v>798</v>
      </c>
      <c r="C50" s="114">
        <f t="shared" si="3"/>
        <v>1104.5600000000002</v>
      </c>
      <c r="D50" s="452">
        <v>1380.7</v>
      </c>
    </row>
    <row r="51" spans="1:4" ht="22.5">
      <c r="A51" s="451" t="s">
        <v>799</v>
      </c>
      <c r="B51" s="163" t="s">
        <v>800</v>
      </c>
      <c r="C51" s="114">
        <f t="shared" si="3"/>
        <v>1390.8400000000001</v>
      </c>
      <c r="D51" s="452">
        <v>1738.55</v>
      </c>
    </row>
    <row r="52" spans="1:4">
      <c r="A52" s="456" t="s">
        <v>794</v>
      </c>
      <c r="B52" s="457"/>
      <c r="C52" s="458" t="s">
        <v>1119</v>
      </c>
      <c r="D52" s="458" t="s">
        <v>582</v>
      </c>
    </row>
    <row r="53" spans="1:4" ht="22.5">
      <c r="A53" s="451" t="s">
        <v>801</v>
      </c>
      <c r="B53" s="163" t="s">
        <v>802</v>
      </c>
      <c r="C53" s="114">
        <f t="shared" ref="C53:C56" si="4">D53*0.8</f>
        <v>1391.7200000000003</v>
      </c>
      <c r="D53" s="452">
        <v>1739.65</v>
      </c>
    </row>
    <row r="54" spans="1:4" ht="22.5">
      <c r="A54" s="453" t="s">
        <v>803</v>
      </c>
      <c r="B54" s="454" t="s">
        <v>804</v>
      </c>
      <c r="C54" s="114">
        <f t="shared" si="4"/>
        <v>1678</v>
      </c>
      <c r="D54" s="455">
        <v>2097.5</v>
      </c>
    </row>
    <row r="55" spans="1:4">
      <c r="A55" s="453" t="s">
        <v>805</v>
      </c>
      <c r="B55" s="454" t="s">
        <v>806</v>
      </c>
      <c r="C55" s="114">
        <f t="shared" si="4"/>
        <v>1964.28</v>
      </c>
      <c r="D55" s="455">
        <v>2455.35</v>
      </c>
    </row>
    <row r="56" spans="1:4" ht="31.5">
      <c r="A56" s="453" t="s">
        <v>807</v>
      </c>
      <c r="B56" s="454" t="s">
        <v>808</v>
      </c>
      <c r="C56" s="114">
        <f t="shared" si="4"/>
        <v>112</v>
      </c>
      <c r="D56" s="455">
        <v>140</v>
      </c>
    </row>
    <row r="57" spans="1:4">
      <c r="A57" s="456" t="s">
        <v>809</v>
      </c>
      <c r="B57" s="457"/>
      <c r="C57" s="458" t="s">
        <v>1119</v>
      </c>
      <c r="D57" s="458" t="s">
        <v>582</v>
      </c>
    </row>
    <row r="58" spans="1:4" ht="22.5">
      <c r="A58" s="451" t="s">
        <v>810</v>
      </c>
      <c r="B58" s="163" t="s">
        <v>811</v>
      </c>
      <c r="C58" s="114">
        <f t="shared" ref="C58:C61" si="5">D58*0.8</f>
        <v>563.20000000000005</v>
      </c>
      <c r="D58" s="452">
        <v>704</v>
      </c>
    </row>
    <row r="59" spans="1:4" ht="22.5">
      <c r="A59" s="451" t="s">
        <v>812</v>
      </c>
      <c r="B59" s="163" t="s">
        <v>813</v>
      </c>
      <c r="C59" s="114">
        <f t="shared" si="5"/>
        <v>850.36000000000013</v>
      </c>
      <c r="D59" s="452">
        <v>1062.95</v>
      </c>
    </row>
    <row r="60" spans="1:4" ht="22.5">
      <c r="A60" s="451" t="s">
        <v>814</v>
      </c>
      <c r="B60" s="163" t="s">
        <v>815</v>
      </c>
      <c r="C60" s="114">
        <f t="shared" si="5"/>
        <v>1136.5600000000002</v>
      </c>
      <c r="D60" s="452">
        <v>1420.7</v>
      </c>
    </row>
    <row r="61" spans="1:4" ht="40.5">
      <c r="A61" s="453" t="s">
        <v>816</v>
      </c>
      <c r="B61" s="454" t="s">
        <v>817</v>
      </c>
      <c r="C61" s="114">
        <f t="shared" si="5"/>
        <v>68</v>
      </c>
      <c r="D61" s="455">
        <v>85</v>
      </c>
    </row>
    <row r="62" spans="1:4">
      <c r="A62" s="456" t="s">
        <v>818</v>
      </c>
      <c r="B62" s="457"/>
      <c r="C62" s="458" t="s">
        <v>1119</v>
      </c>
      <c r="D62" s="458" t="s">
        <v>582</v>
      </c>
    </row>
    <row r="63" spans="1:4" ht="22.5">
      <c r="A63" s="451" t="s">
        <v>819</v>
      </c>
      <c r="B63" s="163" t="s">
        <v>820</v>
      </c>
      <c r="C63" s="114">
        <f t="shared" ref="C63:C66" si="6">D63*0.8</f>
        <v>762</v>
      </c>
      <c r="D63" s="452">
        <v>952.5</v>
      </c>
    </row>
    <row r="64" spans="1:4" ht="22.5">
      <c r="A64" s="451" t="s">
        <v>821</v>
      </c>
      <c r="B64" s="163" t="s">
        <v>822</v>
      </c>
      <c r="C64" s="114">
        <f t="shared" si="6"/>
        <v>970.80000000000007</v>
      </c>
      <c r="D64" s="452">
        <v>1213.5</v>
      </c>
    </row>
    <row r="65" spans="1:4" ht="22.5">
      <c r="A65" s="451" t="s">
        <v>823</v>
      </c>
      <c r="B65" s="163" t="s">
        <v>824</v>
      </c>
      <c r="C65" s="114">
        <f t="shared" si="6"/>
        <v>1335.44</v>
      </c>
      <c r="D65" s="452">
        <v>1669.3</v>
      </c>
    </row>
    <row r="66" spans="1:4" ht="40.5">
      <c r="A66" s="198" t="s">
        <v>825</v>
      </c>
      <c r="B66" s="447" t="s">
        <v>826</v>
      </c>
      <c r="C66" s="114">
        <f t="shared" si="6"/>
        <v>120</v>
      </c>
      <c r="D66" s="443">
        <v>150</v>
      </c>
    </row>
    <row r="67" spans="1:4">
      <c r="A67" s="456" t="s">
        <v>827</v>
      </c>
      <c r="B67" s="457"/>
      <c r="C67" s="458" t="s">
        <v>1119</v>
      </c>
      <c r="D67" s="458" t="s">
        <v>582</v>
      </c>
    </row>
    <row r="68" spans="1:4" ht="22.5">
      <c r="A68" s="451" t="s">
        <v>828</v>
      </c>
      <c r="B68" s="163" t="s">
        <v>829</v>
      </c>
      <c r="C68" s="114">
        <f t="shared" ref="C68:C74" si="7">D68*0.8</f>
        <v>932.40000000000009</v>
      </c>
      <c r="D68" s="452">
        <v>1165.5</v>
      </c>
    </row>
    <row r="69" spans="1:4" ht="22.5">
      <c r="A69" s="451" t="s">
        <v>830</v>
      </c>
      <c r="B69" s="163" t="s">
        <v>831</v>
      </c>
      <c r="C69" s="114">
        <f t="shared" si="7"/>
        <v>1219.5600000000002</v>
      </c>
      <c r="D69" s="452">
        <v>1524.45</v>
      </c>
    </row>
    <row r="70" spans="1:4" ht="22.5">
      <c r="A70" s="451" t="s">
        <v>832</v>
      </c>
      <c r="B70" s="163" t="s">
        <v>833</v>
      </c>
      <c r="C70" s="114">
        <f t="shared" si="7"/>
        <v>1505.8400000000001</v>
      </c>
      <c r="D70" s="452">
        <v>1882.3</v>
      </c>
    </row>
    <row r="71" spans="1:4" ht="22.5">
      <c r="A71" s="451" t="s">
        <v>834</v>
      </c>
      <c r="B71" s="163" t="s">
        <v>835</v>
      </c>
      <c r="C71" s="114">
        <f t="shared" si="7"/>
        <v>1506.7200000000003</v>
      </c>
      <c r="D71" s="452">
        <v>1883.4</v>
      </c>
    </row>
    <row r="72" spans="1:4" ht="22.5">
      <c r="A72" s="453" t="s">
        <v>836</v>
      </c>
      <c r="B72" s="163" t="s">
        <v>837</v>
      </c>
      <c r="C72" s="114">
        <f t="shared" si="7"/>
        <v>1793</v>
      </c>
      <c r="D72" s="455">
        <v>2241.25</v>
      </c>
    </row>
    <row r="73" spans="1:4" ht="22.5">
      <c r="A73" s="453" t="s">
        <v>838</v>
      </c>
      <c r="B73" s="163" t="s">
        <v>839</v>
      </c>
      <c r="C73" s="114">
        <f t="shared" si="7"/>
        <v>2079.2800000000002</v>
      </c>
      <c r="D73" s="455">
        <v>2599.1</v>
      </c>
    </row>
    <row r="74" spans="1:4" ht="40.5">
      <c r="A74" s="453" t="s">
        <v>840</v>
      </c>
      <c r="B74" s="454" t="s">
        <v>841</v>
      </c>
      <c r="C74" s="114">
        <f t="shared" si="7"/>
        <v>120</v>
      </c>
      <c r="D74" s="455">
        <v>150</v>
      </c>
    </row>
    <row r="75" spans="1:4">
      <c r="A75" s="456" t="s">
        <v>842</v>
      </c>
      <c r="B75" s="457"/>
      <c r="C75" s="458" t="s">
        <v>1119</v>
      </c>
      <c r="D75" s="458" t="s">
        <v>582</v>
      </c>
    </row>
    <row r="76" spans="1:4" ht="22.5">
      <c r="A76" s="451" t="s">
        <v>843</v>
      </c>
      <c r="B76" s="163" t="s">
        <v>844</v>
      </c>
      <c r="C76" s="114">
        <f t="shared" ref="C76:C81" si="8">D76*0.8</f>
        <v>1131.2</v>
      </c>
      <c r="D76" s="452">
        <v>1414</v>
      </c>
    </row>
    <row r="77" spans="1:4" ht="22.5">
      <c r="A77" s="451" t="s">
        <v>845</v>
      </c>
      <c r="B77" s="163" t="s">
        <v>846</v>
      </c>
      <c r="C77" s="114">
        <f t="shared" si="8"/>
        <v>1340</v>
      </c>
      <c r="D77" s="452">
        <v>1675</v>
      </c>
    </row>
    <row r="78" spans="1:4" ht="22.5">
      <c r="A78" s="451" t="s">
        <v>847</v>
      </c>
      <c r="B78" s="163" t="s">
        <v>848</v>
      </c>
      <c r="C78" s="114">
        <f t="shared" si="8"/>
        <v>1704.6400000000003</v>
      </c>
      <c r="D78" s="452">
        <v>2130.8000000000002</v>
      </c>
    </row>
    <row r="79" spans="1:4" ht="22.5">
      <c r="A79" s="451" t="s">
        <v>849</v>
      </c>
      <c r="B79" s="163" t="s">
        <v>850</v>
      </c>
      <c r="C79" s="114">
        <f t="shared" si="8"/>
        <v>1548.8000000000002</v>
      </c>
      <c r="D79" s="452">
        <v>1936</v>
      </c>
    </row>
    <row r="80" spans="1:4" ht="22.5">
      <c r="A80" s="451" t="s">
        <v>851</v>
      </c>
      <c r="B80" s="163" t="s">
        <v>852</v>
      </c>
      <c r="C80" s="114">
        <f t="shared" si="8"/>
        <v>1913.4400000000003</v>
      </c>
      <c r="D80" s="455">
        <v>2391.8000000000002</v>
      </c>
    </row>
    <row r="81" spans="1:4" ht="22.5">
      <c r="A81" s="439" t="s">
        <v>853</v>
      </c>
      <c r="B81" s="447" t="s">
        <v>854</v>
      </c>
      <c r="C81" s="114">
        <f t="shared" si="8"/>
        <v>2278.08</v>
      </c>
      <c r="D81" s="440">
        <v>2847.6</v>
      </c>
    </row>
    <row r="82" spans="1:4">
      <c r="A82" s="456" t="s">
        <v>842</v>
      </c>
      <c r="B82" s="457"/>
      <c r="C82" s="458" t="s">
        <v>1119</v>
      </c>
      <c r="D82" s="458" t="s">
        <v>582</v>
      </c>
    </row>
    <row r="83" spans="1:4" ht="40.5">
      <c r="A83" s="453" t="s">
        <v>855</v>
      </c>
      <c r="B83" s="454" t="s">
        <v>856</v>
      </c>
      <c r="C83" s="114">
        <f t="shared" ref="C83" si="9">D83*0.8</f>
        <v>124</v>
      </c>
      <c r="D83" s="455">
        <v>155</v>
      </c>
    </row>
    <row r="84" spans="1:4">
      <c r="A84" s="456" t="s">
        <v>857</v>
      </c>
      <c r="B84" s="457"/>
      <c r="C84" s="458" t="s">
        <v>1119</v>
      </c>
      <c r="D84" s="458" t="s">
        <v>582</v>
      </c>
    </row>
    <row r="85" spans="1:4" ht="22.5">
      <c r="A85" s="451" t="s">
        <v>858</v>
      </c>
      <c r="B85" s="163" t="s">
        <v>859</v>
      </c>
      <c r="C85" s="114">
        <f t="shared" ref="C85:C88" si="10">D85*0.8</f>
        <v>678.2</v>
      </c>
      <c r="D85" s="452">
        <v>847.75</v>
      </c>
    </row>
    <row r="86" spans="1:4" ht="22.5">
      <c r="A86" s="451" t="s">
        <v>860</v>
      </c>
      <c r="B86" s="163" t="s">
        <v>861</v>
      </c>
      <c r="C86" s="114">
        <f t="shared" si="10"/>
        <v>965.36000000000013</v>
      </c>
      <c r="D86" s="452">
        <v>1206.7</v>
      </c>
    </row>
    <row r="87" spans="1:4" ht="22.5">
      <c r="A87" s="451" t="s">
        <v>862</v>
      </c>
      <c r="B87" s="163" t="s">
        <v>863</v>
      </c>
      <c r="C87" s="114">
        <f t="shared" si="10"/>
        <v>1251.44</v>
      </c>
      <c r="D87" s="452">
        <v>1564.3</v>
      </c>
    </row>
    <row r="88" spans="1:4" ht="40.5">
      <c r="A88" s="453" t="s">
        <v>864</v>
      </c>
      <c r="B88" s="454" t="s">
        <v>865</v>
      </c>
      <c r="C88" s="114">
        <f t="shared" si="10"/>
        <v>112</v>
      </c>
      <c r="D88" s="455">
        <v>140</v>
      </c>
    </row>
    <row r="89" spans="1:4">
      <c r="A89" s="456" t="s">
        <v>866</v>
      </c>
      <c r="B89" s="457"/>
      <c r="C89" s="458" t="s">
        <v>1119</v>
      </c>
      <c r="D89" s="458" t="s">
        <v>582</v>
      </c>
    </row>
    <row r="90" spans="1:4" ht="22.5">
      <c r="A90" s="451" t="s">
        <v>867</v>
      </c>
      <c r="B90" s="163" t="s">
        <v>868</v>
      </c>
      <c r="C90" s="114">
        <f t="shared" ref="C90:C93" si="11">D90*0.8</f>
        <v>976.40000000000009</v>
      </c>
      <c r="D90" s="452">
        <v>1220.5</v>
      </c>
    </row>
    <row r="91" spans="1:4" ht="22.5">
      <c r="A91" s="451" t="s">
        <v>869</v>
      </c>
      <c r="B91" s="163" t="s">
        <v>870</v>
      </c>
      <c r="C91" s="114">
        <f t="shared" si="11"/>
        <v>1185.2</v>
      </c>
      <c r="D91" s="452">
        <v>1481.5</v>
      </c>
    </row>
    <row r="92" spans="1:4" ht="22.5">
      <c r="A92" s="451" t="s">
        <v>871</v>
      </c>
      <c r="B92" s="163" t="s">
        <v>872</v>
      </c>
      <c r="C92" s="114">
        <f t="shared" si="11"/>
        <v>1549.8400000000001</v>
      </c>
      <c r="D92" s="452">
        <v>1937.3</v>
      </c>
    </row>
    <row r="93" spans="1:4" ht="40.5">
      <c r="A93" s="453" t="s">
        <v>873</v>
      </c>
      <c r="B93" s="454" t="s">
        <v>874</v>
      </c>
      <c r="C93" s="114">
        <f t="shared" si="11"/>
        <v>120</v>
      </c>
      <c r="D93" s="455">
        <v>150</v>
      </c>
    </row>
    <row r="94" spans="1:4">
      <c r="A94" s="456" t="s">
        <v>875</v>
      </c>
      <c r="B94" s="457"/>
      <c r="C94" s="458" t="s">
        <v>1119</v>
      </c>
      <c r="D94" s="458" t="s">
        <v>582</v>
      </c>
    </row>
    <row r="95" spans="1:4" ht="22.5">
      <c r="A95" s="451" t="s">
        <v>876</v>
      </c>
      <c r="B95" s="163" t="s">
        <v>877</v>
      </c>
      <c r="C95" s="114">
        <f t="shared" ref="C95:C101" si="12">D95*0.8</f>
        <v>1047.4000000000001</v>
      </c>
      <c r="D95" s="452">
        <v>1309.25</v>
      </c>
    </row>
    <row r="96" spans="1:4" ht="22.5">
      <c r="A96" s="451" t="s">
        <v>878</v>
      </c>
      <c r="B96" s="163" t="s">
        <v>879</v>
      </c>
      <c r="C96" s="114">
        <f t="shared" si="12"/>
        <v>1334.5600000000002</v>
      </c>
      <c r="D96" s="452">
        <v>1668.2</v>
      </c>
    </row>
    <row r="97" spans="1:4" ht="22.5">
      <c r="A97" s="451" t="s">
        <v>880</v>
      </c>
      <c r="B97" s="163" t="s">
        <v>881</v>
      </c>
      <c r="C97" s="114">
        <f t="shared" si="12"/>
        <v>1620.8400000000001</v>
      </c>
      <c r="D97" s="452">
        <v>2026.05</v>
      </c>
    </row>
    <row r="98" spans="1:4" ht="22.5">
      <c r="A98" s="451" t="s">
        <v>882</v>
      </c>
      <c r="B98" s="163" t="s">
        <v>883</v>
      </c>
      <c r="C98" s="114">
        <f t="shared" si="12"/>
        <v>1621.7200000000003</v>
      </c>
      <c r="D98" s="452">
        <v>2027.15</v>
      </c>
    </row>
    <row r="99" spans="1:4" ht="22.5">
      <c r="A99" s="451" t="s">
        <v>884</v>
      </c>
      <c r="B99" s="163" t="s">
        <v>885</v>
      </c>
      <c r="C99" s="114">
        <f t="shared" si="12"/>
        <v>1908</v>
      </c>
      <c r="D99" s="452">
        <v>2385</v>
      </c>
    </row>
    <row r="100" spans="1:4" ht="22.5">
      <c r="A100" s="453" t="s">
        <v>886</v>
      </c>
      <c r="B100" s="163" t="s">
        <v>887</v>
      </c>
      <c r="C100" s="114">
        <f t="shared" si="12"/>
        <v>2194.2800000000002</v>
      </c>
      <c r="D100" s="455">
        <v>2742.85</v>
      </c>
    </row>
    <row r="101" spans="1:4" ht="40.5">
      <c r="A101" s="453" t="s">
        <v>888</v>
      </c>
      <c r="B101" s="454" t="s">
        <v>889</v>
      </c>
      <c r="C101" s="114">
        <f t="shared" si="12"/>
        <v>128</v>
      </c>
      <c r="D101" s="455">
        <v>160</v>
      </c>
    </row>
    <row r="102" spans="1:4">
      <c r="A102" s="456" t="s">
        <v>890</v>
      </c>
      <c r="B102" s="457"/>
      <c r="C102" s="458" t="s">
        <v>1119</v>
      </c>
      <c r="D102" s="458" t="s">
        <v>582</v>
      </c>
    </row>
    <row r="103" spans="1:4" ht="33.75">
      <c r="A103" s="451" t="s">
        <v>891</v>
      </c>
      <c r="B103" s="163" t="s">
        <v>892</v>
      </c>
      <c r="C103" s="114">
        <f t="shared" ref="C103:C109" si="13">D103*0.8</f>
        <v>1345.6000000000001</v>
      </c>
      <c r="D103" s="452">
        <v>1682</v>
      </c>
    </row>
    <row r="104" spans="1:4" ht="33.75">
      <c r="A104" s="451" t="s">
        <v>893</v>
      </c>
      <c r="B104" s="163" t="s">
        <v>894</v>
      </c>
      <c r="C104" s="114">
        <f t="shared" si="13"/>
        <v>1554.4</v>
      </c>
      <c r="D104" s="455">
        <v>1943</v>
      </c>
    </row>
    <row r="105" spans="1:4" ht="33.75">
      <c r="A105" s="451" t="s">
        <v>895</v>
      </c>
      <c r="B105" s="163" t="s">
        <v>896</v>
      </c>
      <c r="C105" s="114">
        <f t="shared" si="13"/>
        <v>1919.0400000000002</v>
      </c>
      <c r="D105" s="455">
        <v>2398.8000000000002</v>
      </c>
    </row>
    <row r="106" spans="1:4" ht="22.5">
      <c r="A106" s="453" t="s">
        <v>897</v>
      </c>
      <c r="B106" s="454" t="s">
        <v>898</v>
      </c>
      <c r="C106" s="114">
        <f t="shared" si="13"/>
        <v>1763.2</v>
      </c>
      <c r="D106" s="455">
        <v>2204</v>
      </c>
    </row>
    <row r="107" spans="1:4" ht="22.5">
      <c r="A107" s="451" t="s">
        <v>899</v>
      </c>
      <c r="B107" s="163" t="s">
        <v>900</v>
      </c>
      <c r="C107" s="114">
        <f t="shared" si="13"/>
        <v>2127.84</v>
      </c>
      <c r="D107" s="455">
        <v>2659.8</v>
      </c>
    </row>
    <row r="108" spans="1:4" ht="22.5">
      <c r="A108" s="451" t="s">
        <v>901</v>
      </c>
      <c r="B108" s="454" t="s">
        <v>902</v>
      </c>
      <c r="C108" s="114">
        <f t="shared" si="13"/>
        <v>2492.48</v>
      </c>
      <c r="D108" s="455">
        <v>3115.6</v>
      </c>
    </row>
    <row r="109" spans="1:4" ht="40.5">
      <c r="A109" s="451" t="s">
        <v>903</v>
      </c>
      <c r="B109" s="163" t="s">
        <v>904</v>
      </c>
      <c r="C109" s="114">
        <f t="shared" si="13"/>
        <v>144</v>
      </c>
      <c r="D109" s="452">
        <v>180</v>
      </c>
    </row>
    <row r="110" spans="1:4">
      <c r="A110" s="459" t="s">
        <v>905</v>
      </c>
      <c r="B110" s="449"/>
      <c r="C110" s="450" t="s">
        <v>1119</v>
      </c>
      <c r="D110" s="450" t="s">
        <v>582</v>
      </c>
    </row>
    <row r="111" spans="1:4">
      <c r="A111" s="460"/>
      <c r="B111" s="461"/>
      <c r="C111" s="462"/>
      <c r="D111" s="462"/>
    </row>
    <row r="112" spans="1:4">
      <c r="A112" s="165" t="s">
        <v>269</v>
      </c>
      <c r="B112" s="447" t="s">
        <v>270</v>
      </c>
      <c r="C112" s="114">
        <f t="shared" ref="C112:C117" si="14">D112*0.8</f>
        <v>144</v>
      </c>
      <c r="D112" s="463">
        <v>180</v>
      </c>
    </row>
    <row r="113" spans="1:4" ht="65.25">
      <c r="A113" s="144" t="s">
        <v>271</v>
      </c>
      <c r="B113" s="447" t="s">
        <v>906</v>
      </c>
      <c r="C113" s="114">
        <f t="shared" si="14"/>
        <v>480</v>
      </c>
      <c r="D113" s="464">
        <v>600</v>
      </c>
    </row>
    <row r="114" spans="1:4" ht="47.25">
      <c r="A114" s="165" t="s">
        <v>907</v>
      </c>
      <c r="B114" s="447" t="s">
        <v>908</v>
      </c>
      <c r="C114" s="114">
        <f t="shared" si="14"/>
        <v>796</v>
      </c>
      <c r="D114" s="464">
        <v>995</v>
      </c>
    </row>
    <row r="115" spans="1:4" ht="47.25">
      <c r="A115" s="165" t="s">
        <v>909</v>
      </c>
      <c r="B115" s="447" t="s">
        <v>910</v>
      </c>
      <c r="C115" s="114">
        <f t="shared" si="14"/>
        <v>796</v>
      </c>
      <c r="D115" s="464">
        <v>995</v>
      </c>
    </row>
    <row r="116" spans="1:4">
      <c r="A116" s="165" t="s">
        <v>272</v>
      </c>
      <c r="B116" s="447" t="s">
        <v>273</v>
      </c>
      <c r="C116" s="114">
        <f t="shared" si="14"/>
        <v>127.2</v>
      </c>
      <c r="D116" s="464">
        <v>159</v>
      </c>
    </row>
    <row r="117" spans="1:4">
      <c r="A117" s="451" t="s">
        <v>274</v>
      </c>
      <c r="B117" s="163" t="s">
        <v>275</v>
      </c>
      <c r="C117" s="114">
        <f t="shared" si="14"/>
        <v>40</v>
      </c>
      <c r="D117" s="452">
        <v>50</v>
      </c>
    </row>
    <row r="118" spans="1:4">
      <c r="A118" s="448" t="s">
        <v>911</v>
      </c>
      <c r="B118" s="465"/>
      <c r="C118" s="450" t="s">
        <v>1119</v>
      </c>
      <c r="D118" s="450" t="s">
        <v>582</v>
      </c>
    </row>
    <row r="119" spans="1:4">
      <c r="A119" s="466"/>
      <c r="B119" s="467"/>
      <c r="C119" s="468"/>
      <c r="D119" s="468"/>
    </row>
    <row r="120" spans="1:4">
      <c r="A120" s="165" t="s">
        <v>276</v>
      </c>
      <c r="B120" s="447" t="s">
        <v>277</v>
      </c>
      <c r="C120" s="114">
        <f t="shared" ref="C120:C125" si="15">D120*0.8</f>
        <v>56</v>
      </c>
      <c r="D120" s="464">
        <v>70</v>
      </c>
    </row>
    <row r="121" spans="1:4">
      <c r="A121" s="144" t="s">
        <v>278</v>
      </c>
      <c r="B121" s="441" t="s">
        <v>279</v>
      </c>
      <c r="C121" s="114">
        <f t="shared" si="15"/>
        <v>64</v>
      </c>
      <c r="D121" s="442">
        <v>80</v>
      </c>
    </row>
    <row r="122" spans="1:4">
      <c r="A122" s="165" t="s">
        <v>575</v>
      </c>
      <c r="B122" s="447" t="s">
        <v>912</v>
      </c>
      <c r="C122" s="114">
        <f t="shared" si="15"/>
        <v>36</v>
      </c>
      <c r="D122" s="463">
        <v>45</v>
      </c>
    </row>
    <row r="123" spans="1:4">
      <c r="A123" s="165" t="s">
        <v>913</v>
      </c>
      <c r="B123" s="447" t="s">
        <v>914</v>
      </c>
      <c r="C123" s="114">
        <f t="shared" si="15"/>
        <v>146.64000000000001</v>
      </c>
      <c r="D123" s="463">
        <v>183.3</v>
      </c>
    </row>
    <row r="124" spans="1:4">
      <c r="A124" s="469" t="s">
        <v>299</v>
      </c>
      <c r="B124" s="447" t="s">
        <v>300</v>
      </c>
      <c r="C124" s="114">
        <f t="shared" si="15"/>
        <v>25.200000000000003</v>
      </c>
      <c r="D124" s="464">
        <v>31.5</v>
      </c>
    </row>
    <row r="125" spans="1:4">
      <c r="A125" s="470" t="s">
        <v>296</v>
      </c>
      <c r="B125" s="471" t="s">
        <v>297</v>
      </c>
      <c r="C125" s="114">
        <f t="shared" si="15"/>
        <v>27.8</v>
      </c>
      <c r="D125" s="472">
        <v>34.75</v>
      </c>
    </row>
    <row r="126" spans="1:4">
      <c r="A126" s="448" t="s">
        <v>915</v>
      </c>
      <c r="B126" s="473"/>
      <c r="C126" s="450" t="s">
        <v>1119</v>
      </c>
      <c r="D126" s="450" t="s">
        <v>582</v>
      </c>
    </row>
    <row r="127" spans="1:4">
      <c r="A127" s="165" t="s">
        <v>289</v>
      </c>
      <c r="B127" s="447" t="s">
        <v>290</v>
      </c>
      <c r="C127" s="114">
        <f t="shared" ref="C127:C134" si="16">D127*0.8</f>
        <v>50.400000000000006</v>
      </c>
      <c r="D127" s="463">
        <v>63</v>
      </c>
    </row>
    <row r="128" spans="1:4">
      <c r="A128" s="144" t="s">
        <v>301</v>
      </c>
      <c r="B128" s="441" t="s">
        <v>302</v>
      </c>
      <c r="C128" s="114">
        <f t="shared" si="16"/>
        <v>10.96</v>
      </c>
      <c r="D128" s="442">
        <v>13.7</v>
      </c>
    </row>
    <row r="129" spans="1:4">
      <c r="A129" s="144" t="s">
        <v>291</v>
      </c>
      <c r="B129" s="441" t="s">
        <v>916</v>
      </c>
      <c r="C129" s="114">
        <f t="shared" si="16"/>
        <v>29.360000000000003</v>
      </c>
      <c r="D129" s="442">
        <v>36.700000000000003</v>
      </c>
    </row>
    <row r="130" spans="1:4">
      <c r="A130" s="474" t="s">
        <v>303</v>
      </c>
      <c r="B130" s="447" t="s">
        <v>304</v>
      </c>
      <c r="C130" s="114">
        <f t="shared" si="16"/>
        <v>33.6</v>
      </c>
      <c r="D130" s="463">
        <v>42</v>
      </c>
    </row>
    <row r="131" spans="1:4">
      <c r="A131" s="144" t="s">
        <v>305</v>
      </c>
      <c r="B131" s="441" t="s">
        <v>306</v>
      </c>
      <c r="C131" s="114">
        <f t="shared" si="16"/>
        <v>21.040000000000003</v>
      </c>
      <c r="D131" s="475">
        <v>26.3</v>
      </c>
    </row>
    <row r="132" spans="1:4">
      <c r="A132" s="469" t="s">
        <v>284</v>
      </c>
      <c r="B132" s="441" t="s">
        <v>917</v>
      </c>
      <c r="C132" s="114">
        <f t="shared" si="16"/>
        <v>11.200000000000001</v>
      </c>
      <c r="D132" s="475">
        <v>14</v>
      </c>
    </row>
    <row r="133" spans="1:4" ht="22.5">
      <c r="A133" s="469" t="s">
        <v>307</v>
      </c>
      <c r="B133" s="441" t="s">
        <v>308</v>
      </c>
      <c r="C133" s="114">
        <f t="shared" si="16"/>
        <v>138.4</v>
      </c>
      <c r="D133" s="475">
        <v>173</v>
      </c>
    </row>
    <row r="134" spans="1:4">
      <c r="A134" s="195" t="s">
        <v>309</v>
      </c>
      <c r="B134" s="476" t="s">
        <v>310</v>
      </c>
      <c r="C134" s="114">
        <f t="shared" si="16"/>
        <v>33.6</v>
      </c>
      <c r="D134" s="477">
        <v>42</v>
      </c>
    </row>
    <row r="135" spans="1:4">
      <c r="A135" s="448" t="s">
        <v>918</v>
      </c>
      <c r="B135" s="473"/>
      <c r="C135" s="450" t="s">
        <v>1119</v>
      </c>
      <c r="D135" s="450" t="s">
        <v>582</v>
      </c>
    </row>
    <row r="136" spans="1:4" ht="20.25">
      <c r="A136" s="478" t="s">
        <v>313</v>
      </c>
      <c r="B136" s="479" t="s">
        <v>919</v>
      </c>
      <c r="C136" s="114">
        <f t="shared" ref="C136:C139" si="17">D136*0.8</f>
        <v>68.8</v>
      </c>
      <c r="D136" s="464">
        <v>86</v>
      </c>
    </row>
    <row r="137" spans="1:4" ht="29.25">
      <c r="A137" s="478" t="s">
        <v>599</v>
      </c>
      <c r="B137" s="479" t="s">
        <v>920</v>
      </c>
      <c r="C137" s="114">
        <f t="shared" si="17"/>
        <v>144</v>
      </c>
      <c r="D137" s="464">
        <v>180</v>
      </c>
    </row>
    <row r="138" spans="1:4" ht="33.75">
      <c r="A138" s="480" t="s">
        <v>505</v>
      </c>
      <c r="B138" s="479" t="s">
        <v>921</v>
      </c>
      <c r="C138" s="114">
        <f t="shared" si="17"/>
        <v>38.400000000000006</v>
      </c>
      <c r="D138" s="481">
        <v>48</v>
      </c>
    </row>
    <row r="139" spans="1:4" ht="22.5">
      <c r="A139" s="482" t="s">
        <v>307</v>
      </c>
      <c r="B139" s="454" t="s">
        <v>308</v>
      </c>
      <c r="C139" s="114">
        <f t="shared" si="17"/>
        <v>138.4</v>
      </c>
      <c r="D139" s="483">
        <v>173</v>
      </c>
    </row>
    <row r="140" spans="1:4">
      <c r="A140" s="448" t="s">
        <v>922</v>
      </c>
      <c r="B140" s="484"/>
      <c r="C140" s="450" t="s">
        <v>1119</v>
      </c>
      <c r="D140" s="450" t="s">
        <v>582</v>
      </c>
    </row>
    <row r="141" spans="1:4">
      <c r="A141" s="485" t="s">
        <v>280</v>
      </c>
      <c r="B141" s="447" t="s">
        <v>281</v>
      </c>
      <c r="C141" s="114">
        <f t="shared" ref="C141:C146" si="18">D141*0.8</f>
        <v>42</v>
      </c>
      <c r="D141" s="464">
        <v>52.5</v>
      </c>
    </row>
    <row r="142" spans="1:4" ht="22.5">
      <c r="A142" s="485" t="s">
        <v>282</v>
      </c>
      <c r="B142" s="447" t="s">
        <v>283</v>
      </c>
      <c r="C142" s="114">
        <f t="shared" si="18"/>
        <v>75.600000000000009</v>
      </c>
      <c r="D142" s="464">
        <v>94.500000000000014</v>
      </c>
    </row>
    <row r="143" spans="1:4">
      <c r="A143" s="486" t="s">
        <v>286</v>
      </c>
      <c r="B143" s="447" t="s">
        <v>287</v>
      </c>
      <c r="C143" s="114">
        <f t="shared" si="18"/>
        <v>35.4</v>
      </c>
      <c r="D143" s="463">
        <v>44.25</v>
      </c>
    </row>
    <row r="144" spans="1:4" ht="20.25">
      <c r="A144" s="487" t="s">
        <v>288</v>
      </c>
      <c r="B144" s="471" t="s">
        <v>923</v>
      </c>
      <c r="C144" s="114">
        <f t="shared" si="18"/>
        <v>49</v>
      </c>
      <c r="D144" s="472">
        <v>61.25</v>
      </c>
    </row>
    <row r="145" spans="1:4">
      <c r="A145" s="144" t="s">
        <v>315</v>
      </c>
      <c r="B145" s="148" t="s">
        <v>316</v>
      </c>
      <c r="C145" s="114">
        <f t="shared" si="18"/>
        <v>21.6</v>
      </c>
      <c r="D145" s="488">
        <v>27</v>
      </c>
    </row>
    <row r="146" spans="1:4">
      <c r="A146" s="144" t="s">
        <v>317</v>
      </c>
      <c r="B146" s="148" t="s">
        <v>318</v>
      </c>
      <c r="C146" s="114">
        <f t="shared" si="18"/>
        <v>18.400000000000002</v>
      </c>
      <c r="D146" s="488">
        <v>23</v>
      </c>
    </row>
    <row r="147" spans="1:4">
      <c r="A147" s="489"/>
      <c r="B147" s="490"/>
      <c r="C147" s="491"/>
      <c r="D147" s="491"/>
    </row>
    <row r="148" spans="1:4">
      <c r="A148" s="492"/>
      <c r="B148" s="197"/>
      <c r="C148" s="493"/>
      <c r="D148" s="493"/>
    </row>
    <row r="149" spans="1:4" ht="115.9" customHeight="1">
      <c r="A149" s="494" t="s">
        <v>583</v>
      </c>
      <c r="B149" s="495"/>
      <c r="C149" s="462" t="s">
        <v>1119</v>
      </c>
      <c r="D149" s="462" t="s">
        <v>582</v>
      </c>
    </row>
    <row r="150" spans="1:4" ht="40.9" customHeight="1">
      <c r="A150" s="496"/>
      <c r="B150" s="497"/>
      <c r="C150" s="498"/>
      <c r="D150" s="499"/>
    </row>
    <row r="151" spans="1:4">
      <c r="A151" s="496"/>
      <c r="B151" s="497"/>
      <c r="C151" s="498"/>
      <c r="D151" s="499"/>
    </row>
    <row r="152" spans="1:4">
      <c r="A152" s="500"/>
      <c r="B152" s="501"/>
      <c r="C152" s="502"/>
      <c r="D152" s="502"/>
    </row>
    <row r="153" spans="1:4">
      <c r="A153" s="500"/>
      <c r="B153" s="501"/>
      <c r="C153" s="502"/>
      <c r="D153" s="502"/>
    </row>
    <row r="154" spans="1:4">
      <c r="A154" s="500"/>
      <c r="B154" s="501"/>
      <c r="C154" s="502"/>
      <c r="D154" s="502"/>
    </row>
    <row r="155" spans="1:4">
      <c r="A155" s="500"/>
      <c r="B155" s="501"/>
      <c r="C155" s="502"/>
      <c r="D155" s="502"/>
    </row>
    <row r="156" spans="1:4">
      <c r="A156" s="500"/>
      <c r="B156" s="501"/>
      <c r="C156" s="502"/>
      <c r="D156" s="502"/>
    </row>
    <row r="157" spans="1:4">
      <c r="A157" s="500"/>
      <c r="B157" s="501"/>
      <c r="C157" s="502"/>
      <c r="D157" s="502"/>
    </row>
    <row r="158" spans="1:4">
      <c r="A158" s="500"/>
      <c r="B158" s="501"/>
      <c r="C158" s="502"/>
      <c r="D158" s="502"/>
    </row>
    <row r="159" spans="1:4">
      <c r="A159" s="500"/>
      <c r="B159" s="501"/>
      <c r="C159" s="502"/>
      <c r="D159" s="502"/>
    </row>
    <row r="160" spans="1:4">
      <c r="A160" s="198" t="s">
        <v>111</v>
      </c>
      <c r="B160" s="441" t="s">
        <v>112</v>
      </c>
      <c r="C160" s="503" t="s">
        <v>584</v>
      </c>
      <c r="D160" s="503" t="s">
        <v>584</v>
      </c>
    </row>
    <row r="161" spans="1:4" ht="20.25">
      <c r="A161" s="198" t="s">
        <v>113</v>
      </c>
      <c r="B161" s="479" t="s">
        <v>585</v>
      </c>
      <c r="C161" s="503" t="s">
        <v>584</v>
      </c>
      <c r="D161" s="503" t="s">
        <v>584</v>
      </c>
    </row>
    <row r="162" spans="1:4">
      <c r="A162" s="504" t="s">
        <v>586</v>
      </c>
      <c r="B162" s="505"/>
      <c r="C162" s="506"/>
      <c r="D162" s="506"/>
    </row>
    <row r="163" spans="1:4" ht="90" customHeight="1">
      <c r="A163" s="926" t="s">
        <v>924</v>
      </c>
      <c r="B163" s="926"/>
      <c r="C163" s="926"/>
      <c r="D163" s="926"/>
    </row>
    <row r="164" spans="1:4">
      <c r="A164" s="507"/>
      <c r="B164" s="500" t="s">
        <v>587</v>
      </c>
      <c r="C164" s="508"/>
      <c r="D164" s="508"/>
    </row>
    <row r="165" spans="1:4">
      <c r="A165" s="507"/>
      <c r="B165" s="509" t="s">
        <v>588</v>
      </c>
      <c r="C165" s="510" t="s">
        <v>589</v>
      </c>
      <c r="D165" s="508"/>
    </row>
    <row r="166" spans="1:4">
      <c r="A166" s="507"/>
      <c r="B166" s="509" t="s">
        <v>590</v>
      </c>
      <c r="C166" s="511" t="s">
        <v>591</v>
      </c>
      <c r="D166" s="508"/>
    </row>
    <row r="167" spans="1:4">
      <c r="A167" s="507"/>
      <c r="B167" s="509" t="s">
        <v>592</v>
      </c>
      <c r="C167" s="511" t="s">
        <v>593</v>
      </c>
      <c r="D167" s="508"/>
    </row>
    <row r="168" spans="1:4">
      <c r="A168" s="507"/>
      <c r="B168" s="509" t="s">
        <v>594</v>
      </c>
      <c r="C168" s="511" t="s">
        <v>595</v>
      </c>
      <c r="D168" s="508"/>
    </row>
    <row r="169" spans="1:4">
      <c r="A169" s="507"/>
      <c r="B169" s="509" t="s">
        <v>673</v>
      </c>
      <c r="C169" s="511" t="s">
        <v>674</v>
      </c>
      <c r="D169" s="508"/>
    </row>
    <row r="170" spans="1:4">
      <c r="A170" s="212" t="s">
        <v>675</v>
      </c>
      <c r="B170" s="213"/>
      <c r="C170" s="512" t="s">
        <v>1119</v>
      </c>
      <c r="D170" s="512" t="s">
        <v>582</v>
      </c>
    </row>
    <row r="171" spans="1:4" ht="42.75">
      <c r="A171" s="513" t="s">
        <v>117</v>
      </c>
      <c r="B171" s="479" t="s">
        <v>925</v>
      </c>
      <c r="C171" s="114">
        <f t="shared" ref="C171" si="19">D171*0.8</f>
        <v>124</v>
      </c>
      <c r="D171" s="422">
        <v>155</v>
      </c>
    </row>
    <row r="173" spans="1:4">
      <c r="A173" s="212" t="s">
        <v>675</v>
      </c>
      <c r="B173" s="213"/>
      <c r="C173" s="512" t="s">
        <v>1119</v>
      </c>
      <c r="D173" s="512" t="s">
        <v>582</v>
      </c>
    </row>
    <row r="174" spans="1:4" ht="123.75">
      <c r="A174" s="513"/>
      <c r="B174" s="514" t="s">
        <v>1128</v>
      </c>
      <c r="C174" s="515"/>
      <c r="D174" s="516"/>
    </row>
    <row r="175" spans="1:4" ht="123.75">
      <c r="A175" s="513"/>
      <c r="B175" s="514" t="s">
        <v>1129</v>
      </c>
      <c r="C175" s="515"/>
      <c r="D175" s="516"/>
    </row>
    <row r="176" spans="1:4">
      <c r="A176" s="212" t="s">
        <v>677</v>
      </c>
      <c r="B176" s="213"/>
      <c r="C176" s="512" t="s">
        <v>1119</v>
      </c>
      <c r="D176" s="512" t="s">
        <v>582</v>
      </c>
    </row>
    <row r="177" spans="1:4" ht="92.25">
      <c r="A177" s="196" t="s">
        <v>119</v>
      </c>
      <c r="B177" s="197" t="s">
        <v>631</v>
      </c>
      <c r="C177" s="114">
        <f t="shared" ref="C177" si="20">D177*0.8</f>
        <v>707.2</v>
      </c>
      <c r="D177" s="517">
        <v>884</v>
      </c>
    </row>
    <row r="178" spans="1:4">
      <c r="A178" s="518"/>
      <c r="B178" s="479"/>
      <c r="C178" s="519"/>
      <c r="D178" s="520"/>
    </row>
    <row r="179" spans="1:4" ht="38.450000000000003" customHeight="1">
      <c r="A179" s="927" t="s">
        <v>632</v>
      </c>
      <c r="B179" s="927"/>
      <c r="C179" s="927"/>
      <c r="D179" s="927"/>
    </row>
    <row r="180" spans="1:4" ht="22.5">
      <c r="A180" s="185" t="s">
        <v>633</v>
      </c>
      <c r="B180" s="146" t="s">
        <v>634</v>
      </c>
      <c r="C180" s="114">
        <f t="shared" ref="C180:C185" si="21">D180*0.8</f>
        <v>1333.6000000000001</v>
      </c>
      <c r="D180" s="186">
        <v>1667</v>
      </c>
    </row>
    <row r="181" spans="1:4" ht="22.5">
      <c r="A181" s="187" t="s">
        <v>635</v>
      </c>
      <c r="B181" s="148" t="s">
        <v>636</v>
      </c>
      <c r="C181" s="114">
        <f t="shared" si="21"/>
        <v>2333.6</v>
      </c>
      <c r="D181" s="188">
        <v>2917</v>
      </c>
    </row>
    <row r="182" spans="1:4" ht="22.5">
      <c r="A182" s="187" t="s">
        <v>637</v>
      </c>
      <c r="B182" s="148" t="s">
        <v>638</v>
      </c>
      <c r="C182" s="114">
        <f t="shared" si="21"/>
        <v>3333.6000000000004</v>
      </c>
      <c r="D182" s="188">
        <v>4167</v>
      </c>
    </row>
    <row r="183" spans="1:4" ht="45">
      <c r="A183" s="198" t="s">
        <v>639</v>
      </c>
      <c r="B183" s="148" t="s">
        <v>640</v>
      </c>
      <c r="C183" s="114">
        <f t="shared" si="21"/>
        <v>200</v>
      </c>
      <c r="D183" s="188">
        <v>250</v>
      </c>
    </row>
    <row r="184" spans="1:4" ht="45">
      <c r="A184" s="198" t="s">
        <v>641</v>
      </c>
      <c r="B184" s="148" t="s">
        <v>642</v>
      </c>
      <c r="C184" s="114">
        <f t="shared" si="21"/>
        <v>333.6</v>
      </c>
      <c r="D184" s="188">
        <v>417</v>
      </c>
    </row>
    <row r="185" spans="1:4" ht="33.75">
      <c r="A185" s="198" t="s">
        <v>643</v>
      </c>
      <c r="B185" s="148" t="s">
        <v>644</v>
      </c>
      <c r="C185" s="114">
        <f t="shared" si="21"/>
        <v>640</v>
      </c>
      <c r="D185" s="188">
        <v>800</v>
      </c>
    </row>
    <row r="186" spans="1:4">
      <c r="A186" s="915" t="s">
        <v>626</v>
      </c>
      <c r="B186" s="915"/>
      <c r="C186" s="922"/>
      <c r="D186" s="922"/>
    </row>
    <row r="187" spans="1:4">
      <c r="A187" s="921" t="s">
        <v>627</v>
      </c>
      <c r="B187" s="921"/>
      <c r="C187" s="921"/>
      <c r="D187" s="921"/>
    </row>
    <row r="188" spans="1:4">
      <c r="A188" s="921" t="s">
        <v>645</v>
      </c>
      <c r="B188" s="921"/>
      <c r="C188" s="921"/>
      <c r="D188" s="921"/>
    </row>
    <row r="189" spans="1:4">
      <c r="A189" s="434" t="s">
        <v>646</v>
      </c>
      <c r="B189" s="435"/>
      <c r="C189" s="435"/>
      <c r="D189" s="435"/>
    </row>
    <row r="190" spans="1:4">
      <c r="A190" s="521" t="s">
        <v>678</v>
      </c>
      <c r="B190" s="522"/>
      <c r="C190" s="167"/>
      <c r="D190" s="167"/>
    </row>
    <row r="191" spans="1:4">
      <c r="A191" s="504" t="s">
        <v>596</v>
      </c>
      <c r="B191" s="505"/>
      <c r="C191" s="506"/>
      <c r="D191" s="506"/>
    </row>
    <row r="192" spans="1:4" ht="20.45" customHeight="1">
      <c r="A192" s="923" t="s">
        <v>597</v>
      </c>
      <c r="B192" s="924"/>
      <c r="C192" s="924"/>
      <c r="D192" s="924"/>
    </row>
    <row r="193" spans="1:4" ht="120" customHeight="1">
      <c r="A193" s="925" t="s">
        <v>926</v>
      </c>
      <c r="B193" s="925"/>
      <c r="C193" s="925"/>
      <c r="D193" s="925"/>
    </row>
    <row r="194" spans="1:4">
      <c r="A194" s="212" t="s">
        <v>685</v>
      </c>
      <c r="B194" s="213"/>
      <c r="C194" s="523" t="s">
        <v>1119</v>
      </c>
      <c r="D194" s="523" t="s">
        <v>582</v>
      </c>
    </row>
    <row r="195" spans="1:4" ht="101.25">
      <c r="A195" s="513" t="s">
        <v>686</v>
      </c>
      <c r="B195" s="524" t="s">
        <v>687</v>
      </c>
      <c r="C195" s="114">
        <f t="shared" ref="C195" si="22">D195*0.8</f>
        <v>160</v>
      </c>
      <c r="D195" s="422">
        <v>200</v>
      </c>
    </row>
    <row r="196" spans="1:4">
      <c r="A196" s="525" t="s">
        <v>123</v>
      </c>
      <c r="B196" s="526"/>
      <c r="C196" s="450" t="s">
        <v>1119</v>
      </c>
      <c r="D196" s="450" t="s">
        <v>582</v>
      </c>
    </row>
    <row r="197" spans="1:4">
      <c r="A197" s="527" t="s">
        <v>124</v>
      </c>
      <c r="B197" s="528" t="s">
        <v>125</v>
      </c>
      <c r="C197" s="114">
        <f t="shared" ref="C197:C200" si="23">D197*0.8</f>
        <v>336</v>
      </c>
      <c r="D197" s="529">
        <v>420</v>
      </c>
    </row>
    <row r="198" spans="1:4">
      <c r="A198" s="530" t="s">
        <v>126</v>
      </c>
      <c r="B198" s="531" t="s">
        <v>127</v>
      </c>
      <c r="C198" s="114">
        <f t="shared" si="23"/>
        <v>240</v>
      </c>
      <c r="D198" s="532">
        <v>300</v>
      </c>
    </row>
    <row r="199" spans="1:4">
      <c r="A199" s="530" t="s">
        <v>128</v>
      </c>
      <c r="B199" s="531" t="s">
        <v>129</v>
      </c>
      <c r="C199" s="114">
        <f t="shared" si="23"/>
        <v>84</v>
      </c>
      <c r="D199" s="532">
        <v>105</v>
      </c>
    </row>
    <row r="200" spans="1:4" ht="49.5">
      <c r="A200" s="533" t="s">
        <v>688</v>
      </c>
      <c r="B200" s="471" t="s">
        <v>927</v>
      </c>
      <c r="C200" s="114">
        <f t="shared" si="23"/>
        <v>28</v>
      </c>
      <c r="D200" s="534">
        <v>35</v>
      </c>
    </row>
    <row r="201" spans="1:4" ht="20.25">
      <c r="A201" s="187" t="s">
        <v>928</v>
      </c>
      <c r="B201" s="148" t="s">
        <v>929</v>
      </c>
      <c r="C201" s="188" t="s">
        <v>598</v>
      </c>
      <c r="D201" s="188" t="s">
        <v>598</v>
      </c>
    </row>
    <row r="202" spans="1:4" ht="58.5">
      <c r="A202" s="535" t="s">
        <v>690</v>
      </c>
      <c r="B202" s="471" t="s">
        <v>691</v>
      </c>
      <c r="C202" s="114">
        <f t="shared" ref="C202" si="24">D202*0.8</f>
        <v>32</v>
      </c>
      <c r="D202" s="536">
        <v>40</v>
      </c>
    </row>
    <row r="203" spans="1:4">
      <c r="A203" s="525" t="s">
        <v>130</v>
      </c>
      <c r="B203" s="526"/>
      <c r="C203" s="450" t="s">
        <v>1119</v>
      </c>
      <c r="D203" s="450" t="s">
        <v>582</v>
      </c>
    </row>
    <row r="204" spans="1:4">
      <c r="A204" s="527" t="s">
        <v>131</v>
      </c>
      <c r="B204" s="537" t="s">
        <v>132</v>
      </c>
      <c r="C204" s="114">
        <f t="shared" ref="C204:C212" si="25">D204*0.8</f>
        <v>460</v>
      </c>
      <c r="D204" s="529">
        <v>575</v>
      </c>
    </row>
    <row r="205" spans="1:4" ht="23.25">
      <c r="A205" s="513" t="s">
        <v>133</v>
      </c>
      <c r="B205" s="538" t="s">
        <v>692</v>
      </c>
      <c r="C205" s="114">
        <f t="shared" si="25"/>
        <v>416</v>
      </c>
      <c r="D205" s="529">
        <v>520</v>
      </c>
    </row>
    <row r="206" spans="1:4">
      <c r="A206" s="530" t="s">
        <v>135</v>
      </c>
      <c r="B206" s="531" t="s">
        <v>136</v>
      </c>
      <c r="C206" s="114">
        <f t="shared" si="25"/>
        <v>320</v>
      </c>
      <c r="D206" s="529">
        <v>400</v>
      </c>
    </row>
    <row r="207" spans="1:4">
      <c r="A207" s="530" t="s">
        <v>137</v>
      </c>
      <c r="B207" s="531" t="s">
        <v>138</v>
      </c>
      <c r="C207" s="114">
        <f t="shared" si="25"/>
        <v>560</v>
      </c>
      <c r="D207" s="529">
        <v>700</v>
      </c>
    </row>
    <row r="208" spans="1:4">
      <c r="A208" s="198" t="s">
        <v>139</v>
      </c>
      <c r="B208" s="539" t="s">
        <v>140</v>
      </c>
      <c r="C208" s="114">
        <f t="shared" si="25"/>
        <v>96</v>
      </c>
      <c r="D208" s="540">
        <v>120</v>
      </c>
    </row>
    <row r="209" spans="1:4" ht="22.5">
      <c r="A209" s="541" t="s">
        <v>141</v>
      </c>
      <c r="B209" s="542" t="s">
        <v>695</v>
      </c>
      <c r="C209" s="114">
        <f t="shared" si="25"/>
        <v>144</v>
      </c>
      <c r="D209" s="543">
        <v>180</v>
      </c>
    </row>
    <row r="210" spans="1:4">
      <c r="A210" s="525" t="s">
        <v>696</v>
      </c>
      <c r="B210" s="526"/>
      <c r="C210" s="544" t="s">
        <v>1119</v>
      </c>
      <c r="D210" s="544" t="s">
        <v>582</v>
      </c>
    </row>
    <row r="211" spans="1:4">
      <c r="A211" s="198" t="s">
        <v>697</v>
      </c>
      <c r="B211" s="539" t="s">
        <v>698</v>
      </c>
      <c r="C211" s="114">
        <f t="shared" si="25"/>
        <v>48</v>
      </c>
      <c r="D211" s="540">
        <v>60</v>
      </c>
    </row>
    <row r="212" spans="1:4">
      <c r="A212" s="541" t="s">
        <v>699</v>
      </c>
      <c r="B212" s="542" t="s">
        <v>700</v>
      </c>
      <c r="C212" s="114">
        <f t="shared" si="25"/>
        <v>32</v>
      </c>
      <c r="D212" s="543">
        <v>40</v>
      </c>
    </row>
    <row r="213" spans="1:4">
      <c r="A213" s="460"/>
      <c r="B213" s="545"/>
      <c r="C213" s="546"/>
      <c r="D213" s="546"/>
    </row>
    <row r="214" spans="1:4">
      <c r="A214" s="525" t="s">
        <v>696</v>
      </c>
      <c r="B214" s="526"/>
      <c r="C214" s="544" t="s">
        <v>1119</v>
      </c>
      <c r="D214" s="544" t="s">
        <v>582</v>
      </c>
    </row>
    <row r="215" spans="1:4" ht="101.25">
      <c r="A215" s="480" t="s">
        <v>232</v>
      </c>
      <c r="B215" s="479" t="s">
        <v>1132</v>
      </c>
      <c r="C215" s="114">
        <f t="shared" ref="C215:C218" si="26">D215*0.8</f>
        <v>680</v>
      </c>
      <c r="D215" s="547">
        <v>850</v>
      </c>
    </row>
    <row r="216" spans="1:4" ht="112.5">
      <c r="A216" s="518" t="s">
        <v>233</v>
      </c>
      <c r="B216" s="479" t="s">
        <v>1133</v>
      </c>
      <c r="C216" s="114">
        <f t="shared" si="26"/>
        <v>440</v>
      </c>
      <c r="D216" s="547">
        <v>550</v>
      </c>
    </row>
    <row r="217" spans="1:4" ht="31.5">
      <c r="A217" s="451" t="s">
        <v>234</v>
      </c>
      <c r="B217" s="163" t="s">
        <v>930</v>
      </c>
      <c r="C217" s="114">
        <f t="shared" si="26"/>
        <v>420</v>
      </c>
      <c r="D217" s="548">
        <v>525</v>
      </c>
    </row>
    <row r="218" spans="1:4" ht="31.5">
      <c r="A218" s="451" t="s">
        <v>235</v>
      </c>
      <c r="B218" s="163" t="s">
        <v>931</v>
      </c>
      <c r="C218" s="114">
        <f t="shared" si="26"/>
        <v>294.40000000000003</v>
      </c>
      <c r="D218" s="549">
        <v>368</v>
      </c>
    </row>
    <row r="219" spans="1:4">
      <c r="A219" s="459" t="s">
        <v>932</v>
      </c>
      <c r="B219" s="550"/>
      <c r="C219" s="450" t="s">
        <v>1119</v>
      </c>
      <c r="D219" s="450" t="s">
        <v>582</v>
      </c>
    </row>
    <row r="220" spans="1:4" ht="85.5">
      <c r="A220" s="551" t="s">
        <v>608</v>
      </c>
      <c r="B220" s="163" t="s">
        <v>933</v>
      </c>
      <c r="C220" s="114">
        <f t="shared" ref="C220" si="27">D220*0.8</f>
        <v>347.20000000000005</v>
      </c>
      <c r="D220" s="552">
        <v>434</v>
      </c>
    </row>
    <row r="221" spans="1:4">
      <c r="A221" s="459" t="s">
        <v>741</v>
      </c>
      <c r="B221" s="526"/>
      <c r="C221" s="450" t="s">
        <v>1119</v>
      </c>
      <c r="D221" s="450" t="s">
        <v>582</v>
      </c>
    </row>
    <row r="222" spans="1:4" ht="20.25">
      <c r="A222" s="553" t="s">
        <v>319</v>
      </c>
      <c r="B222" s="404" t="s">
        <v>934</v>
      </c>
      <c r="C222" s="114">
        <f t="shared" ref="C222:C226" si="28">D222*0.8</f>
        <v>126.80000000000001</v>
      </c>
      <c r="D222" s="554">
        <v>158.5</v>
      </c>
    </row>
    <row r="223" spans="1:4" ht="22.5">
      <c r="A223" s="407" t="s">
        <v>320</v>
      </c>
      <c r="B223" s="404" t="s">
        <v>743</v>
      </c>
      <c r="C223" s="114">
        <f t="shared" si="28"/>
        <v>210</v>
      </c>
      <c r="D223" s="555">
        <v>262.5</v>
      </c>
    </row>
    <row r="224" spans="1:4" ht="29.25">
      <c r="A224" s="407" t="s">
        <v>322</v>
      </c>
      <c r="B224" s="404" t="s">
        <v>745</v>
      </c>
      <c r="C224" s="114">
        <f t="shared" si="28"/>
        <v>264</v>
      </c>
      <c r="D224" s="556">
        <v>330</v>
      </c>
    </row>
    <row r="225" spans="1:4" ht="83.25">
      <c r="A225" s="407" t="s">
        <v>241</v>
      </c>
      <c r="B225" s="404" t="s">
        <v>935</v>
      </c>
      <c r="C225" s="114">
        <f t="shared" si="28"/>
        <v>166.4</v>
      </c>
      <c r="D225" s="548">
        <v>208</v>
      </c>
    </row>
    <row r="226" spans="1:4" ht="87.75">
      <c r="A226" s="557" t="s">
        <v>242</v>
      </c>
      <c r="B226" s="405" t="s">
        <v>936</v>
      </c>
      <c r="C226" s="114">
        <f t="shared" si="28"/>
        <v>400</v>
      </c>
      <c r="D226" s="548">
        <v>500</v>
      </c>
    </row>
    <row r="227" spans="1:4">
      <c r="A227" s="459" t="s">
        <v>748</v>
      </c>
      <c r="B227" s="526"/>
      <c r="C227" s="450" t="s">
        <v>1119</v>
      </c>
      <c r="D227" s="450" t="s">
        <v>582</v>
      </c>
    </row>
    <row r="228" spans="1:4" ht="29.25">
      <c r="A228" s="518" t="s">
        <v>244</v>
      </c>
      <c r="B228" s="479" t="s">
        <v>749</v>
      </c>
      <c r="C228" s="114">
        <f t="shared" ref="C228:C231" si="29">D228*0.8</f>
        <v>96</v>
      </c>
      <c r="D228" s="547">
        <v>120</v>
      </c>
    </row>
    <row r="229" spans="1:4">
      <c r="A229" s="518" t="s">
        <v>324</v>
      </c>
      <c r="B229" s="479" t="s">
        <v>937</v>
      </c>
      <c r="C229" s="114">
        <f t="shared" si="29"/>
        <v>30</v>
      </c>
      <c r="D229" s="547">
        <v>37.5</v>
      </c>
    </row>
    <row r="230" spans="1:4" ht="20.25">
      <c r="A230" s="451" t="s">
        <v>326</v>
      </c>
      <c r="B230" s="558" t="s">
        <v>938</v>
      </c>
      <c r="C230" s="114">
        <f t="shared" si="29"/>
        <v>60</v>
      </c>
      <c r="D230" s="549">
        <v>75</v>
      </c>
    </row>
    <row r="231" spans="1:4" ht="20.25">
      <c r="A231" s="451" t="s">
        <v>327</v>
      </c>
      <c r="B231" s="558" t="s">
        <v>939</v>
      </c>
      <c r="C231" s="114">
        <f t="shared" si="29"/>
        <v>60</v>
      </c>
      <c r="D231" s="549">
        <v>75</v>
      </c>
    </row>
    <row r="232" spans="1:4">
      <c r="A232" s="459" t="s">
        <v>940</v>
      </c>
      <c r="B232" s="526"/>
      <c r="C232" s="450" t="s">
        <v>1119</v>
      </c>
      <c r="D232" s="450" t="s">
        <v>582</v>
      </c>
    </row>
    <row r="233" spans="1:4" ht="110.25">
      <c r="A233" s="451" t="s">
        <v>249</v>
      </c>
      <c r="B233" s="163" t="s">
        <v>752</v>
      </c>
      <c r="C233" s="114">
        <f t="shared" ref="C233:C250" si="30">D233*0.8</f>
        <v>105.60000000000001</v>
      </c>
      <c r="D233" s="549">
        <v>132</v>
      </c>
    </row>
    <row r="234" spans="1:4" ht="38.25">
      <c r="A234" s="451" t="s">
        <v>328</v>
      </c>
      <c r="B234" s="163" t="s">
        <v>941</v>
      </c>
      <c r="C234" s="114">
        <f t="shared" si="30"/>
        <v>20</v>
      </c>
      <c r="D234" s="549">
        <v>25</v>
      </c>
    </row>
    <row r="235" spans="1:4">
      <c r="A235" s="451" t="s">
        <v>330</v>
      </c>
      <c r="B235" s="163" t="s">
        <v>942</v>
      </c>
      <c r="C235" s="114">
        <f t="shared" si="30"/>
        <v>33.6</v>
      </c>
      <c r="D235" s="549">
        <v>42</v>
      </c>
    </row>
    <row r="236" spans="1:4" ht="38.25">
      <c r="A236" s="451" t="s">
        <v>332</v>
      </c>
      <c r="B236" s="163" t="s">
        <v>943</v>
      </c>
      <c r="C236" s="114">
        <f t="shared" si="30"/>
        <v>152</v>
      </c>
      <c r="D236" s="549">
        <v>190</v>
      </c>
    </row>
    <row r="237" spans="1:4" ht="38.25">
      <c r="A237" s="480" t="s">
        <v>333</v>
      </c>
      <c r="B237" s="479" t="s">
        <v>944</v>
      </c>
      <c r="C237" s="114">
        <f t="shared" si="30"/>
        <v>196</v>
      </c>
      <c r="D237" s="549">
        <v>245</v>
      </c>
    </row>
    <row r="238" spans="1:4" ht="20.25">
      <c r="A238" s="451" t="s">
        <v>945</v>
      </c>
      <c r="B238" s="163" t="s">
        <v>946</v>
      </c>
      <c r="C238" s="114">
        <f t="shared" si="30"/>
        <v>76</v>
      </c>
      <c r="D238" s="549">
        <v>95</v>
      </c>
    </row>
    <row r="239" spans="1:4" ht="56.25">
      <c r="A239" s="451" t="s">
        <v>947</v>
      </c>
      <c r="B239" s="163" t="s">
        <v>948</v>
      </c>
      <c r="C239" s="114">
        <f t="shared" si="30"/>
        <v>28</v>
      </c>
      <c r="D239" s="549">
        <v>35</v>
      </c>
    </row>
    <row r="240" spans="1:4" ht="20.25">
      <c r="A240" s="453" t="s">
        <v>792</v>
      </c>
      <c r="B240" s="454" t="s">
        <v>949</v>
      </c>
      <c r="C240" s="114">
        <f t="shared" si="30"/>
        <v>60</v>
      </c>
      <c r="D240" s="455">
        <v>75</v>
      </c>
    </row>
    <row r="241" spans="1:4" ht="20.25">
      <c r="A241" s="453" t="s">
        <v>807</v>
      </c>
      <c r="B241" s="454" t="s">
        <v>950</v>
      </c>
      <c r="C241" s="114">
        <f t="shared" si="30"/>
        <v>112</v>
      </c>
      <c r="D241" s="455">
        <v>140</v>
      </c>
    </row>
    <row r="242" spans="1:4" ht="29.25">
      <c r="A242" s="453" t="s">
        <v>816</v>
      </c>
      <c r="B242" s="454" t="s">
        <v>951</v>
      </c>
      <c r="C242" s="114">
        <f t="shared" si="30"/>
        <v>68</v>
      </c>
      <c r="D242" s="455">
        <v>85</v>
      </c>
    </row>
    <row r="243" spans="1:4" ht="29.25">
      <c r="A243" s="453" t="s">
        <v>825</v>
      </c>
      <c r="B243" s="454" t="s">
        <v>952</v>
      </c>
      <c r="C243" s="114">
        <f t="shared" si="30"/>
        <v>120</v>
      </c>
      <c r="D243" s="455">
        <v>150</v>
      </c>
    </row>
    <row r="244" spans="1:4" ht="29.25">
      <c r="A244" s="451" t="s">
        <v>840</v>
      </c>
      <c r="B244" s="163" t="s">
        <v>953</v>
      </c>
      <c r="C244" s="114">
        <f t="shared" si="30"/>
        <v>120</v>
      </c>
      <c r="D244" s="452">
        <v>150</v>
      </c>
    </row>
    <row r="245" spans="1:4" ht="29.25">
      <c r="A245" s="480" t="s">
        <v>855</v>
      </c>
      <c r="B245" s="479" t="s">
        <v>954</v>
      </c>
      <c r="C245" s="114">
        <f t="shared" si="30"/>
        <v>124</v>
      </c>
      <c r="D245" s="559">
        <v>155</v>
      </c>
    </row>
    <row r="246" spans="1:4" ht="29.25">
      <c r="A246" s="480" t="s">
        <v>864</v>
      </c>
      <c r="B246" s="454" t="s">
        <v>955</v>
      </c>
      <c r="C246" s="114">
        <f t="shared" si="30"/>
        <v>112</v>
      </c>
      <c r="D246" s="559">
        <v>140</v>
      </c>
    </row>
    <row r="247" spans="1:4" ht="29.25">
      <c r="A247" s="453" t="s">
        <v>873</v>
      </c>
      <c r="B247" s="454" t="s">
        <v>956</v>
      </c>
      <c r="C247" s="114">
        <f t="shared" si="30"/>
        <v>120</v>
      </c>
      <c r="D247" s="455">
        <v>150</v>
      </c>
    </row>
    <row r="248" spans="1:4" ht="29.25">
      <c r="A248" s="453" t="s">
        <v>888</v>
      </c>
      <c r="B248" s="454" t="s">
        <v>957</v>
      </c>
      <c r="C248" s="114">
        <f t="shared" si="30"/>
        <v>128</v>
      </c>
      <c r="D248" s="455">
        <v>160</v>
      </c>
    </row>
    <row r="249" spans="1:4" ht="29.25">
      <c r="A249" s="451" t="s">
        <v>903</v>
      </c>
      <c r="B249" s="163" t="s">
        <v>958</v>
      </c>
      <c r="C249" s="114">
        <f t="shared" si="30"/>
        <v>144</v>
      </c>
      <c r="D249" s="549">
        <v>180</v>
      </c>
    </row>
    <row r="250" spans="1:4">
      <c r="A250" s="560" t="s">
        <v>757</v>
      </c>
      <c r="B250" s="561" t="s">
        <v>758</v>
      </c>
      <c r="C250" s="114">
        <f t="shared" si="30"/>
        <v>40</v>
      </c>
      <c r="D250" s="562">
        <v>50</v>
      </c>
    </row>
    <row r="252" spans="1:4">
      <c r="A252" s="915" t="s">
        <v>759</v>
      </c>
      <c r="B252" s="915"/>
      <c r="C252" s="922"/>
      <c r="D252" s="922"/>
    </row>
    <row r="253" spans="1:4" ht="196.9" customHeight="1">
      <c r="A253" s="916" t="s">
        <v>1134</v>
      </c>
      <c r="B253" s="916"/>
      <c r="C253" s="916"/>
      <c r="D253" s="916"/>
    </row>
    <row r="254" spans="1:4">
      <c r="A254" s="917" t="s">
        <v>337</v>
      </c>
      <c r="B254" s="917"/>
      <c r="C254" s="922"/>
      <c r="D254" s="922"/>
    </row>
    <row r="255" spans="1:4" ht="67.150000000000006" customHeight="1">
      <c r="A255" s="910" t="s">
        <v>1135</v>
      </c>
      <c r="B255" s="910"/>
      <c r="C255" s="922"/>
      <c r="D255" s="922"/>
    </row>
  </sheetData>
  <mergeCells count="12">
    <mergeCell ref="A163:D163"/>
    <mergeCell ref="A179:D179"/>
    <mergeCell ref="A186:D186"/>
    <mergeCell ref="A8:D8"/>
    <mergeCell ref="A187:D187"/>
    <mergeCell ref="A188:D188"/>
    <mergeCell ref="A255:D255"/>
    <mergeCell ref="A192:D192"/>
    <mergeCell ref="A193:D193"/>
    <mergeCell ref="A252:D252"/>
    <mergeCell ref="A253:D253"/>
    <mergeCell ref="A254:D25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8"/>
  <sheetViews>
    <sheetView view="pageBreakPreview" zoomScaleNormal="100" zoomScaleSheetLayoutView="100" workbookViewId="0">
      <selection activeCell="I13" sqref="I13"/>
    </sheetView>
  </sheetViews>
  <sheetFormatPr defaultColWidth="9.140625" defaultRowHeight="31.5"/>
  <cols>
    <col min="1" max="1" width="9.140625" style="23" customWidth="1"/>
    <col min="2" max="3" width="9.140625" style="23"/>
    <col min="4" max="16384" width="9.140625" style="24"/>
  </cols>
  <sheetData>
    <row r="1" spans="1:9" ht="13.9" customHeight="1"/>
    <row r="2" spans="1:9" ht="27" customHeight="1">
      <c r="A2" s="866" t="s">
        <v>344</v>
      </c>
      <c r="B2" s="866"/>
      <c r="C2" s="866"/>
      <c r="D2" s="866"/>
      <c r="E2" s="866"/>
      <c r="F2" s="866"/>
      <c r="G2" s="866"/>
      <c r="H2" s="866"/>
      <c r="I2" s="866"/>
    </row>
    <row r="3" spans="1:9" ht="15" customHeight="1"/>
    <row r="4" spans="1:9" ht="18" customHeight="1">
      <c r="A4" s="867" t="s">
        <v>647</v>
      </c>
      <c r="B4" s="868"/>
      <c r="C4" s="868"/>
      <c r="D4" s="202"/>
      <c r="E4" s="867" t="s">
        <v>350</v>
      </c>
      <c r="F4" s="868"/>
      <c r="G4" s="868"/>
      <c r="H4" s="202"/>
      <c r="I4" s="202"/>
    </row>
    <row r="5" spans="1:9" ht="17.45" customHeight="1">
      <c r="A5" s="869" t="s">
        <v>463</v>
      </c>
      <c r="B5" s="870"/>
      <c r="C5" s="870"/>
      <c r="D5" s="119"/>
      <c r="E5" s="871" t="s">
        <v>572</v>
      </c>
      <c r="F5" s="864"/>
      <c r="G5" s="864"/>
      <c r="H5" s="119"/>
      <c r="I5" s="119"/>
    </row>
    <row r="6" spans="1:9" ht="16.149999999999999" customHeight="1">
      <c r="A6" s="871" t="s">
        <v>464</v>
      </c>
      <c r="B6" s="864"/>
      <c r="C6" s="864"/>
      <c r="D6" s="119"/>
      <c r="E6" s="871" t="s">
        <v>493</v>
      </c>
      <c r="F6" s="864"/>
      <c r="G6" s="864"/>
      <c r="H6" s="119"/>
      <c r="I6" s="119"/>
    </row>
    <row r="7" spans="1:9" ht="14.45" customHeight="1">
      <c r="A7" s="871" t="s">
        <v>346</v>
      </c>
      <c r="B7" s="864"/>
      <c r="C7" s="864"/>
      <c r="D7" s="119"/>
      <c r="E7" s="871" t="s">
        <v>494</v>
      </c>
      <c r="F7" s="864"/>
      <c r="G7" s="864"/>
      <c r="H7" s="119"/>
      <c r="I7" s="119"/>
    </row>
    <row r="8" spans="1:9" ht="15.6" customHeight="1">
      <c r="A8" s="874" t="s">
        <v>345</v>
      </c>
      <c r="B8" s="874"/>
      <c r="C8" s="874"/>
      <c r="D8" s="119"/>
      <c r="E8" s="871" t="s">
        <v>385</v>
      </c>
      <c r="F8" s="864"/>
      <c r="G8" s="864"/>
      <c r="H8" s="119"/>
      <c r="I8" s="119"/>
    </row>
    <row r="9" spans="1:9" ht="15.6" customHeight="1">
      <c r="A9" s="872" t="s">
        <v>1182</v>
      </c>
      <c r="B9" s="872"/>
      <c r="C9" s="872"/>
      <c r="D9" s="629"/>
      <c r="E9" s="872" t="s">
        <v>1183</v>
      </c>
      <c r="F9" s="872"/>
      <c r="G9" s="872"/>
      <c r="H9" s="629"/>
      <c r="I9" s="629"/>
    </row>
    <row r="10" spans="1:9" ht="15" customHeight="1">
      <c r="A10" s="872" t="s">
        <v>348</v>
      </c>
      <c r="B10" s="873"/>
      <c r="C10" s="873"/>
      <c r="D10" s="119"/>
      <c r="E10" s="872" t="s">
        <v>1184</v>
      </c>
      <c r="F10" s="872"/>
      <c r="G10" s="872"/>
      <c r="H10" s="119"/>
      <c r="I10" s="119"/>
    </row>
    <row r="11" spans="1:9" ht="15.75" customHeight="1">
      <c r="A11" s="872" t="s">
        <v>347</v>
      </c>
      <c r="B11" s="873"/>
      <c r="C11" s="873"/>
      <c r="D11" s="119"/>
      <c r="E11" s="872" t="s">
        <v>349</v>
      </c>
      <c r="F11" s="873"/>
      <c r="G11" s="873"/>
      <c r="H11" s="119"/>
      <c r="I11" s="119"/>
    </row>
    <row r="12" spans="1:9" ht="15.75" customHeight="1">
      <c r="A12" s="126"/>
      <c r="B12" s="127"/>
      <c r="C12" s="127"/>
      <c r="D12" s="126"/>
      <c r="E12" s="126"/>
      <c r="F12" s="126"/>
      <c r="G12" s="126"/>
      <c r="H12" s="126"/>
      <c r="I12" s="126"/>
    </row>
    <row r="13" spans="1:9" ht="15.75" customHeight="1">
      <c r="A13" s="871" t="s">
        <v>648</v>
      </c>
      <c r="B13" s="864"/>
      <c r="C13" s="864"/>
      <c r="D13" s="126"/>
      <c r="E13" s="871" t="s">
        <v>652</v>
      </c>
      <c r="F13" s="864"/>
      <c r="G13" s="864"/>
      <c r="H13" s="126"/>
      <c r="I13" s="126"/>
    </row>
    <row r="14" spans="1:9" ht="15.75" customHeight="1">
      <c r="A14" s="871" t="s">
        <v>649</v>
      </c>
      <c r="B14" s="864"/>
      <c r="C14" s="864"/>
      <c r="D14" s="126"/>
      <c r="E14" s="871"/>
      <c r="F14" s="864"/>
      <c r="G14" s="864"/>
      <c r="H14" s="126"/>
      <c r="I14" s="126"/>
    </row>
    <row r="15" spans="1:9" ht="15.75" customHeight="1">
      <c r="A15" s="871" t="s">
        <v>650</v>
      </c>
      <c r="B15" s="864"/>
      <c r="C15" s="864"/>
      <c r="D15" s="126"/>
      <c r="E15" s="871"/>
      <c r="F15" s="864"/>
      <c r="G15" s="864"/>
      <c r="H15" s="126"/>
      <c r="I15" s="126"/>
    </row>
    <row r="16" spans="1:9" ht="15.75" customHeight="1">
      <c r="A16" s="871" t="s">
        <v>651</v>
      </c>
      <c r="B16" s="864"/>
      <c r="C16" s="864"/>
      <c r="D16" s="126"/>
      <c r="E16" s="871"/>
      <c r="F16" s="864"/>
      <c r="G16" s="864"/>
      <c r="H16" s="126"/>
      <c r="I16" s="126"/>
    </row>
    <row r="17" spans="1:9" ht="15.75" customHeight="1">
      <c r="A17" s="633"/>
      <c r="B17" s="633"/>
      <c r="C17" s="633"/>
      <c r="D17" s="126"/>
      <c r="E17" s="871"/>
      <c r="F17" s="864"/>
      <c r="G17" s="864"/>
      <c r="H17" s="126"/>
      <c r="I17" s="126"/>
    </row>
    <row r="18" spans="1:9" ht="15.75" customHeight="1">
      <c r="A18" s="633"/>
      <c r="B18" s="633"/>
      <c r="C18" s="633"/>
      <c r="D18" s="633"/>
      <c r="E18" s="633"/>
      <c r="F18" s="633"/>
      <c r="G18" s="633"/>
      <c r="H18" s="633"/>
      <c r="I18" s="633"/>
    </row>
    <row r="19" spans="1:9" ht="15.75" customHeight="1">
      <c r="A19" s="633"/>
      <c r="B19" s="633"/>
      <c r="C19" s="633"/>
      <c r="D19" s="633"/>
      <c r="E19" s="633"/>
      <c r="F19" s="633"/>
      <c r="G19" s="633"/>
      <c r="H19" s="633"/>
      <c r="I19" s="633"/>
    </row>
    <row r="20" spans="1:9" ht="15.75" customHeight="1">
      <c r="A20" s="633"/>
      <c r="B20" s="633"/>
      <c r="C20" s="633"/>
      <c r="D20" s="633"/>
      <c r="E20" s="633"/>
      <c r="F20" s="633"/>
      <c r="G20" s="633"/>
      <c r="H20" s="633"/>
      <c r="I20" s="633"/>
    </row>
    <row r="21" spans="1:9" ht="13.9" customHeight="1">
      <c r="A21" s="633"/>
      <c r="B21" s="633"/>
      <c r="C21" s="633"/>
      <c r="D21" s="633"/>
      <c r="E21" s="633"/>
      <c r="F21" s="633"/>
      <c r="G21" s="633"/>
      <c r="H21" s="633"/>
      <c r="I21" s="633"/>
    </row>
    <row r="22" spans="1:9" ht="13.9" customHeight="1">
      <c r="A22" s="633"/>
      <c r="B22" s="633"/>
      <c r="C22" s="633"/>
      <c r="D22" s="633"/>
      <c r="E22" s="633"/>
      <c r="F22" s="633"/>
      <c r="G22" s="633"/>
      <c r="H22" s="633"/>
      <c r="I22" s="633"/>
    </row>
    <row r="23" spans="1:9" ht="13.9" customHeight="1">
      <c r="A23" s="633"/>
      <c r="B23" s="633"/>
      <c r="C23" s="633"/>
      <c r="D23" s="633"/>
      <c r="E23" s="633"/>
      <c r="F23" s="633"/>
      <c r="G23" s="633"/>
      <c r="H23" s="633"/>
      <c r="I23" s="633"/>
    </row>
    <row r="24" spans="1:9" ht="17.45" customHeight="1">
      <c r="A24" s="867" t="s">
        <v>580</v>
      </c>
      <c r="B24" s="868"/>
      <c r="C24" s="868"/>
      <c r="D24" s="868"/>
      <c r="E24" s="868"/>
      <c r="F24" s="868"/>
      <c r="G24" s="868"/>
      <c r="H24" s="868"/>
      <c r="I24" s="868"/>
    </row>
    <row r="25" spans="1:9" ht="24.6" customHeight="1">
      <c r="A25" s="871" t="s">
        <v>380</v>
      </c>
      <c r="B25" s="875"/>
      <c r="C25" s="875"/>
      <c r="D25" s="875"/>
      <c r="E25" s="875"/>
      <c r="F25" s="875"/>
      <c r="G25" s="875"/>
      <c r="H25" s="875"/>
      <c r="I25" s="875"/>
    </row>
    <row r="26" spans="1:9" ht="12" customHeight="1">
      <c r="A26" s="124"/>
      <c r="B26" s="125"/>
      <c r="C26" s="125"/>
      <c r="D26" s="124"/>
      <c r="E26" s="124"/>
      <c r="F26" s="124"/>
      <c r="G26" s="124"/>
      <c r="H26" s="124"/>
      <c r="I26" s="124"/>
    </row>
    <row r="27" spans="1:9" ht="19.899999999999999" customHeight="1">
      <c r="A27" s="867"/>
      <c r="B27" s="867"/>
      <c r="C27" s="867"/>
      <c r="D27" s="867"/>
      <c r="E27" s="867"/>
      <c r="F27" s="867"/>
      <c r="G27" s="867"/>
      <c r="H27" s="867"/>
      <c r="I27" s="867"/>
    </row>
    <row r="28" spans="1:9" ht="16.149999999999999" customHeight="1">
      <c r="A28" s="865"/>
      <c r="B28" s="865"/>
      <c r="C28" s="865"/>
      <c r="D28" s="628"/>
      <c r="E28" s="864"/>
      <c r="F28" s="864"/>
      <c r="G28" s="864"/>
      <c r="H28" s="124"/>
      <c r="I28" s="124"/>
    </row>
    <row r="29" spans="1:9" ht="16.899999999999999" customHeight="1">
      <c r="A29" s="865"/>
      <c r="B29" s="865"/>
      <c r="C29" s="865"/>
      <c r="D29" s="628"/>
      <c r="E29" s="864"/>
      <c r="F29" s="864"/>
      <c r="G29" s="864"/>
      <c r="H29" s="124"/>
      <c r="I29" s="124"/>
    </row>
    <row r="30" spans="1:9" ht="16.149999999999999" customHeight="1">
      <c r="A30" s="865"/>
      <c r="B30" s="865"/>
      <c r="C30" s="865"/>
      <c r="D30" s="201"/>
      <c r="E30" s="864"/>
      <c r="F30" s="864"/>
      <c r="G30" s="864"/>
      <c r="H30" s="124"/>
      <c r="I30" s="124"/>
    </row>
    <row r="31" spans="1:9" ht="16.149999999999999" customHeight="1">
      <c r="A31" s="865"/>
      <c r="B31" s="865"/>
      <c r="C31" s="865"/>
      <c r="D31" s="201"/>
      <c r="E31" s="864"/>
      <c r="F31" s="864"/>
      <c r="G31" s="864"/>
      <c r="H31" s="124"/>
      <c r="I31" s="124"/>
    </row>
    <row r="32" spans="1:9" ht="16.149999999999999" customHeight="1">
      <c r="A32" s="865"/>
      <c r="B32" s="865"/>
      <c r="C32" s="865"/>
      <c r="D32" s="201"/>
      <c r="E32" s="864"/>
      <c r="F32" s="864"/>
      <c r="G32" s="864"/>
      <c r="H32" s="124"/>
      <c r="I32" s="124"/>
    </row>
    <row r="33" spans="1:9" ht="16.149999999999999" customHeight="1">
      <c r="A33" s="865"/>
      <c r="B33" s="865"/>
      <c r="C33" s="865"/>
      <c r="D33" s="201"/>
      <c r="E33" s="864"/>
      <c r="F33" s="864"/>
      <c r="G33" s="864"/>
      <c r="H33" s="124"/>
      <c r="I33" s="124"/>
    </row>
    <row r="34" spans="1:9" ht="16.149999999999999" customHeight="1">
      <c r="A34" s="865"/>
      <c r="B34" s="865"/>
      <c r="C34" s="865"/>
      <c r="D34" s="201"/>
      <c r="E34" s="864"/>
      <c r="F34" s="864"/>
      <c r="G34" s="864"/>
      <c r="H34" s="124"/>
      <c r="I34" s="124"/>
    </row>
    <row r="35" spans="1:9" ht="16.149999999999999" customHeight="1">
      <c r="A35" s="865"/>
      <c r="B35" s="865"/>
      <c r="C35" s="865"/>
      <c r="D35" s="201"/>
      <c r="E35" s="864"/>
      <c r="F35" s="864"/>
      <c r="G35" s="864"/>
      <c r="H35" s="124"/>
      <c r="I35" s="124"/>
    </row>
    <row r="36" spans="1:9" ht="18" customHeight="1">
      <c r="A36" s="865"/>
      <c r="B36" s="865"/>
      <c r="C36" s="865"/>
      <c r="D36" s="120"/>
      <c r="E36" s="864"/>
      <c r="F36" s="864"/>
      <c r="G36" s="864"/>
      <c r="H36" s="120"/>
      <c r="I36" s="120"/>
    </row>
    <row r="37" spans="1:9" ht="16.899999999999999" customHeight="1">
      <c r="A37" s="865"/>
      <c r="B37" s="865"/>
      <c r="C37" s="865"/>
      <c r="D37" s="120"/>
      <c r="E37" s="864"/>
      <c r="F37" s="864"/>
      <c r="G37" s="864"/>
      <c r="H37" s="120"/>
      <c r="I37" s="120"/>
    </row>
    <row r="38" spans="1:9" ht="19.149999999999999" customHeight="1">
      <c r="A38" s="865"/>
      <c r="B38" s="865"/>
      <c r="C38" s="865"/>
      <c r="D38" s="124"/>
      <c r="E38" s="864"/>
      <c r="F38" s="864"/>
      <c r="G38" s="864"/>
      <c r="H38" s="124"/>
      <c r="I38" s="124"/>
    </row>
    <row r="39" spans="1:9" ht="16.899999999999999" customHeight="1">
      <c r="A39" s="124"/>
      <c r="B39" s="125"/>
      <c r="C39" s="125"/>
      <c r="D39" s="124"/>
      <c r="E39" s="864"/>
      <c r="F39" s="864"/>
      <c r="G39" s="864"/>
      <c r="H39" s="124"/>
      <c r="I39" s="124"/>
    </row>
    <row r="40" spans="1:9" ht="21" customHeight="1">
      <c r="A40" s="119"/>
      <c r="B40" s="121"/>
      <c r="C40" s="121"/>
      <c r="D40" s="119"/>
      <c r="E40" s="119"/>
      <c r="F40" s="119"/>
      <c r="G40" s="119"/>
      <c r="H40" s="119"/>
      <c r="I40" s="119"/>
    </row>
    <row r="41" spans="1:9">
      <c r="A41" s="24"/>
      <c r="B41" s="24"/>
      <c r="C41" s="119"/>
      <c r="D41" s="119"/>
      <c r="E41" s="119"/>
      <c r="F41" s="119"/>
      <c r="G41" s="119"/>
      <c r="H41" s="119"/>
      <c r="I41" s="119"/>
    </row>
    <row r="42" spans="1:9">
      <c r="A42" s="24"/>
      <c r="B42" s="24"/>
      <c r="C42" s="119"/>
      <c r="D42" s="119"/>
      <c r="E42" s="119"/>
      <c r="F42" s="119"/>
      <c r="G42" s="119"/>
      <c r="H42" s="119"/>
      <c r="I42" s="119"/>
    </row>
    <row r="43" spans="1:9">
      <c r="A43" s="24"/>
      <c r="B43" s="24"/>
      <c r="C43" s="119"/>
      <c r="D43" s="119"/>
      <c r="E43" s="119"/>
      <c r="F43" s="119"/>
      <c r="G43" s="119"/>
      <c r="H43" s="119"/>
      <c r="I43" s="119"/>
    </row>
    <row r="44" spans="1:9">
      <c r="A44" s="24"/>
      <c r="B44" s="24"/>
      <c r="C44" s="119"/>
      <c r="D44" s="119"/>
      <c r="E44" s="119"/>
      <c r="F44" s="119"/>
      <c r="G44" s="119"/>
      <c r="H44" s="119"/>
      <c r="I44" s="119"/>
    </row>
    <row r="45" spans="1:9" ht="15.75" customHeight="1">
      <c r="A45" s="24"/>
      <c r="B45" s="24"/>
      <c r="C45" s="119"/>
      <c r="D45" s="119"/>
      <c r="E45" s="119"/>
      <c r="F45" s="119"/>
      <c r="G45" s="119"/>
      <c r="H45" s="119"/>
      <c r="I45" s="119"/>
    </row>
    <row r="46" spans="1:9">
      <c r="A46" s="24"/>
      <c r="B46" s="24"/>
      <c r="C46" s="24"/>
    </row>
    <row r="47" spans="1:9" ht="24.75" customHeight="1">
      <c r="A47" s="120"/>
      <c r="B47" s="120"/>
      <c r="C47" s="120"/>
      <c r="D47" s="120"/>
      <c r="E47" s="120"/>
      <c r="F47" s="120"/>
      <c r="G47" s="120"/>
      <c r="H47" s="120"/>
      <c r="I47" s="120"/>
    </row>
    <row r="48" spans="1:9">
      <c r="A48" s="24"/>
      <c r="B48" s="24"/>
      <c r="C48" s="119"/>
      <c r="D48" s="119"/>
      <c r="E48" s="119"/>
      <c r="F48" s="119"/>
      <c r="G48" s="119"/>
      <c r="H48" s="119"/>
      <c r="I48" s="119"/>
    </row>
  </sheetData>
  <mergeCells count="52">
    <mergeCell ref="E10:G10"/>
    <mergeCell ref="E9:G9"/>
    <mergeCell ref="A27:I27"/>
    <mergeCell ref="A24:I24"/>
    <mergeCell ref="A25:I25"/>
    <mergeCell ref="A11:C11"/>
    <mergeCell ref="A28:C28"/>
    <mergeCell ref="E28:G28"/>
    <mergeCell ref="A13:C13"/>
    <mergeCell ref="A14:C14"/>
    <mergeCell ref="E13:G13"/>
    <mergeCell ref="E14:G14"/>
    <mergeCell ref="E15:G15"/>
    <mergeCell ref="E16:G16"/>
    <mergeCell ref="E17:G17"/>
    <mergeCell ref="A2:I2"/>
    <mergeCell ref="A4:C4"/>
    <mergeCell ref="A5:C5"/>
    <mergeCell ref="A15:C15"/>
    <mergeCell ref="A16:C16"/>
    <mergeCell ref="E11:G11"/>
    <mergeCell ref="E4:G4"/>
    <mergeCell ref="E5:G5"/>
    <mergeCell ref="E6:G6"/>
    <mergeCell ref="E7:G7"/>
    <mergeCell ref="E8:G8"/>
    <mergeCell ref="A6:C6"/>
    <mergeCell ref="A7:C7"/>
    <mergeCell ref="A8:C8"/>
    <mergeCell ref="A10:C10"/>
    <mergeCell ref="A9:C9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E29:G29"/>
    <mergeCell ref="E30:G30"/>
    <mergeCell ref="E31:G31"/>
    <mergeCell ref="E32:G32"/>
    <mergeCell ref="E38:G38"/>
    <mergeCell ref="E39:G39"/>
    <mergeCell ref="E33:G33"/>
    <mergeCell ref="E34:G34"/>
    <mergeCell ref="E35:G35"/>
    <mergeCell ref="E36:G36"/>
    <mergeCell ref="E37:G37"/>
  </mergeCells>
  <hyperlinks>
    <hyperlink ref="A44:I44" location="'VM600'!A1" display="Viking VM600 Mobile" xr:uid="{00000000-0004-0000-0100-000000000000}"/>
    <hyperlink ref="A48:I48" location="'ATLAS 1200'!A1" display="ATLAS 1200" xr:uid="{00000000-0004-0000-0100-000001000000}"/>
    <hyperlink ref="A45:I45" location="'TK-5730-5830-5930'!A1" display="TK-5730-5830-5930 Mobile" xr:uid="{00000000-0004-0000-0100-000002000000}"/>
    <hyperlink ref="A43:I43" location="'VM900'!A1" display="Viking VM900 Mobile" xr:uid="{00000000-0004-0000-0100-000003000000}"/>
    <hyperlink ref="A41:I41" location="'VM6000'!A1" display="Viking VM6000 Mobile" xr:uid="{00000000-0004-0000-0100-000004000000}"/>
    <hyperlink ref="A42:I42" location="'VM5000'!A1" display="Viking VM5000 Mobile" xr:uid="{00000000-0004-0000-0100-000005000000}"/>
    <hyperlink ref="A5:C5" location="'VP6000'!A1" display="Viking VP6000 Portable" xr:uid="{00000000-0004-0000-0100-000006000000}"/>
    <hyperlink ref="A6:C6" location="'VP5000'!A1" display="Viking VP5000 Portable" xr:uid="{00000000-0004-0000-0100-000007000000}"/>
    <hyperlink ref="A7:C7" location="'VP900'!A1" display="Viking VP900 Portable" xr:uid="{00000000-0004-0000-0100-000008000000}"/>
    <hyperlink ref="A8:C8" location="'VP600'!A1" display="Viking VP600 Portable" xr:uid="{00000000-0004-0000-0100-000009000000}"/>
    <hyperlink ref="A10:C10" location="'TK-5430'!A1" display="TK-5430 Portable" xr:uid="{00000000-0004-0000-0100-00000A000000}"/>
    <hyperlink ref="A11:C11" location="'TK-5230-5330'!A1" display="TK-5230-5330 Portable" xr:uid="{00000000-0004-0000-0100-00000B000000}"/>
    <hyperlink ref="E5:G5" location="'VM7000'!A1" display="Viking VM7000 Mobile" xr:uid="{00000000-0004-0000-0100-00000C000000}"/>
    <hyperlink ref="E6:G6" location="'VM6000'!A1" display="Viking VM6000 Mobile" xr:uid="{00000000-0004-0000-0100-00000D000000}"/>
    <hyperlink ref="E7:G7" location="'VM5000'!A1" display="Viking VM5000 Mobile" xr:uid="{00000000-0004-0000-0100-00000E000000}"/>
    <hyperlink ref="E8:G8" location="'VM900'!A1" display="Viking VM900 Mobile" xr:uid="{00000000-0004-0000-0100-00000F000000}"/>
    <hyperlink ref="E11:G11" location="'TK-5730-5830-5930'!A1" display="TK-5730-5830-5930 Mobile" xr:uid="{00000000-0004-0000-0100-000010000000}"/>
    <hyperlink ref="A25:C25" location="'ATLAS 1200'!A1" display="ATLAS 1200" xr:uid="{00000000-0004-0000-0100-000011000000}"/>
    <hyperlink ref="A13:C13" location="'NX-5200-5300'!A1" display="NX-5200/5300" xr:uid="{00000000-0004-0000-0100-000012000000}"/>
    <hyperlink ref="A14:C14" location="'NX-5400'!A1" display="NX-5400" xr:uid="{00000000-0004-0000-0100-000013000000}"/>
    <hyperlink ref="A15:C15" location="'NX-3200-3300'!A1" display="NX-3200/3300" xr:uid="{00000000-0004-0000-0100-000014000000}"/>
    <hyperlink ref="A16:C16" location="'NX-3220-3320'!A1" display="NX-3220/3320" xr:uid="{00000000-0004-0000-0100-000015000000}"/>
    <hyperlink ref="E13:G13" location="'NX-5700-5800-5900'!A1" display="NX-5700/5800/5900" xr:uid="{00000000-0004-0000-0100-000016000000}"/>
    <hyperlink ref="A25:I25" location="'ATLAS 1200'!A1" display="ATLAS 1200" xr:uid="{00000000-0004-0000-0100-000017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4:D146"/>
  <sheetViews>
    <sheetView zoomScaleNormal="100" workbookViewId="0">
      <selection activeCell="A24" sqref="A24:D29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2.6" customHeight="1"/>
    <row r="6" spans="1:4" ht="409.6" customHeight="1"/>
    <row r="7" spans="1:4" ht="107.45" customHeight="1"/>
    <row r="8" spans="1:4" ht="28.9" customHeight="1">
      <c r="A8" s="928" t="s">
        <v>1196</v>
      </c>
      <c r="B8" s="929"/>
      <c r="C8" s="929"/>
      <c r="D8" s="929"/>
    </row>
    <row r="9" spans="1:4" ht="28.9" customHeight="1">
      <c r="A9" s="689"/>
      <c r="B9" s="690" t="s">
        <v>1143</v>
      </c>
      <c r="C9" s="690"/>
      <c r="D9" s="690"/>
    </row>
    <row r="10" spans="1:4">
      <c r="A10" s="436" t="s">
        <v>653</v>
      </c>
      <c r="B10" s="437"/>
      <c r="C10" s="563" t="s">
        <v>1119</v>
      </c>
      <c r="D10" s="563" t="s">
        <v>582</v>
      </c>
    </row>
    <row r="11" spans="1:4">
      <c r="A11" s="712" t="s">
        <v>959</v>
      </c>
      <c r="B11" s="713" t="s">
        <v>960</v>
      </c>
      <c r="C11" s="706">
        <f t="shared" ref="C11:C16" si="0">D11*0.8</f>
        <v>473.36000000000007</v>
      </c>
      <c r="D11" s="714">
        <v>591.70000000000005</v>
      </c>
    </row>
    <row r="12" spans="1:4">
      <c r="A12" s="712" t="s">
        <v>961</v>
      </c>
      <c r="B12" s="713" t="s">
        <v>962</v>
      </c>
      <c r="C12" s="706">
        <f t="shared" si="0"/>
        <v>513.36</v>
      </c>
      <c r="D12" s="714">
        <v>641.70000000000005</v>
      </c>
    </row>
    <row r="13" spans="1:4">
      <c r="A13" s="712" t="s">
        <v>963</v>
      </c>
      <c r="B13" s="713" t="s">
        <v>964</v>
      </c>
      <c r="C13" s="706">
        <f t="shared" si="0"/>
        <v>553.36</v>
      </c>
      <c r="D13" s="715">
        <v>691.7</v>
      </c>
    </row>
    <row r="14" spans="1:4">
      <c r="A14" s="712" t="s">
        <v>965</v>
      </c>
      <c r="B14" s="713" t="s">
        <v>966</v>
      </c>
      <c r="C14" s="706">
        <f t="shared" si="0"/>
        <v>473.36000000000007</v>
      </c>
      <c r="D14" s="714">
        <v>591.70000000000005</v>
      </c>
    </row>
    <row r="15" spans="1:4">
      <c r="A15" s="712" t="s">
        <v>967</v>
      </c>
      <c r="B15" s="713" t="s">
        <v>968</v>
      </c>
      <c r="C15" s="706">
        <f t="shared" si="0"/>
        <v>513.36</v>
      </c>
      <c r="D15" s="714">
        <v>641.70000000000005</v>
      </c>
    </row>
    <row r="16" spans="1:4">
      <c r="A16" s="720" t="s">
        <v>969</v>
      </c>
      <c r="B16" s="717" t="s">
        <v>970</v>
      </c>
      <c r="C16" s="706">
        <f t="shared" si="0"/>
        <v>553.36</v>
      </c>
      <c r="D16" s="718">
        <v>691.7</v>
      </c>
    </row>
    <row r="17" spans="1:4">
      <c r="A17" s="436" t="s">
        <v>971</v>
      </c>
      <c r="B17" s="437"/>
      <c r="C17" s="563" t="s">
        <v>1119</v>
      </c>
      <c r="D17" s="563" t="s">
        <v>582</v>
      </c>
    </row>
    <row r="18" spans="1:4">
      <c r="A18" s="721" t="s">
        <v>972</v>
      </c>
      <c r="B18" s="713" t="s">
        <v>973</v>
      </c>
      <c r="C18" s="706">
        <f t="shared" ref="C18:C21" si="1">D18*0.8</f>
        <v>641.6</v>
      </c>
      <c r="D18" s="722">
        <v>802</v>
      </c>
    </row>
    <row r="19" spans="1:4">
      <c r="A19" s="721" t="s">
        <v>974</v>
      </c>
      <c r="B19" s="713" t="s">
        <v>975</v>
      </c>
      <c r="C19" s="706">
        <f t="shared" si="1"/>
        <v>611.20000000000005</v>
      </c>
      <c r="D19" s="722">
        <v>764</v>
      </c>
    </row>
    <row r="20" spans="1:4">
      <c r="A20" s="721" t="s">
        <v>976</v>
      </c>
      <c r="B20" s="713" t="s">
        <v>977</v>
      </c>
      <c r="C20" s="706">
        <f t="shared" si="1"/>
        <v>641.6</v>
      </c>
      <c r="D20" s="722">
        <v>802</v>
      </c>
    </row>
    <row r="21" spans="1:4">
      <c r="A21" s="721" t="s">
        <v>978</v>
      </c>
      <c r="B21" s="713" t="s">
        <v>979</v>
      </c>
      <c r="C21" s="706">
        <f t="shared" si="1"/>
        <v>611.20000000000005</v>
      </c>
      <c r="D21" s="722">
        <v>764</v>
      </c>
    </row>
    <row r="22" spans="1:4">
      <c r="A22" s="436" t="s">
        <v>664</v>
      </c>
      <c r="B22" s="437"/>
      <c r="C22" s="563" t="s">
        <v>1119</v>
      </c>
      <c r="D22" s="563" t="s">
        <v>582</v>
      </c>
    </row>
    <row r="23" spans="1:4" ht="24">
      <c r="A23" s="565"/>
      <c r="B23" s="566" t="s">
        <v>980</v>
      </c>
      <c r="C23" s="567"/>
      <c r="D23" s="567"/>
    </row>
    <row r="24" spans="1:4">
      <c r="A24" s="723" t="s">
        <v>981</v>
      </c>
      <c r="B24" s="575" t="s">
        <v>960</v>
      </c>
      <c r="C24" s="706">
        <f t="shared" ref="C24:C29" si="2">D24*0.8</f>
        <v>473.36000000000007</v>
      </c>
      <c r="D24" s="724">
        <v>591.70000000000005</v>
      </c>
    </row>
    <row r="25" spans="1:4">
      <c r="A25" s="720" t="s">
        <v>982</v>
      </c>
      <c r="B25" s="713" t="s">
        <v>962</v>
      </c>
      <c r="C25" s="706">
        <f t="shared" si="2"/>
        <v>513.36</v>
      </c>
      <c r="D25" s="725">
        <v>641.70000000000005</v>
      </c>
    </row>
    <row r="26" spans="1:4">
      <c r="A26" s="720" t="s">
        <v>983</v>
      </c>
      <c r="B26" s="726" t="s">
        <v>964</v>
      </c>
      <c r="C26" s="706">
        <f t="shared" si="2"/>
        <v>553.36</v>
      </c>
      <c r="D26" s="724">
        <v>691.7</v>
      </c>
    </row>
    <row r="27" spans="1:4" ht="14.45" customHeight="1">
      <c r="A27" s="720" t="s">
        <v>984</v>
      </c>
      <c r="B27" s="727" t="s">
        <v>966</v>
      </c>
      <c r="C27" s="706">
        <f t="shared" si="2"/>
        <v>473.36000000000007</v>
      </c>
      <c r="D27" s="725">
        <v>591.70000000000005</v>
      </c>
    </row>
    <row r="28" spans="1:4">
      <c r="A28" s="720" t="s">
        <v>985</v>
      </c>
      <c r="B28" s="728" t="s">
        <v>968</v>
      </c>
      <c r="C28" s="706">
        <f t="shared" si="2"/>
        <v>513.36</v>
      </c>
      <c r="D28" s="724">
        <v>641.70000000000005</v>
      </c>
    </row>
    <row r="29" spans="1:4">
      <c r="A29" s="729" t="s">
        <v>986</v>
      </c>
      <c r="B29" s="730" t="s">
        <v>970</v>
      </c>
      <c r="C29" s="706">
        <f t="shared" si="2"/>
        <v>553.36</v>
      </c>
      <c r="D29" s="731">
        <v>691.7</v>
      </c>
    </row>
    <row r="30" spans="1:4">
      <c r="A30" s="568" t="s">
        <v>987</v>
      </c>
      <c r="B30" s="568"/>
      <c r="C30" s="568"/>
      <c r="D30" s="568"/>
    </row>
    <row r="31" spans="1:4">
      <c r="A31" s="402"/>
      <c r="B31" s="403"/>
      <c r="C31" s="425"/>
      <c r="D31" s="426"/>
    </row>
    <row r="32" spans="1:4">
      <c r="A32" s="416" t="s">
        <v>583</v>
      </c>
      <c r="B32" s="417"/>
      <c r="C32" s="427" t="s">
        <v>1119</v>
      </c>
      <c r="D32" s="427" t="s">
        <v>582</v>
      </c>
    </row>
    <row r="38" spans="1:4" ht="85.15" customHeight="1"/>
    <row r="39" spans="1:4">
      <c r="A39" s="408" t="s">
        <v>111</v>
      </c>
      <c r="B39" s="409" t="s">
        <v>112</v>
      </c>
      <c r="C39" s="423" t="s">
        <v>584</v>
      </c>
      <c r="D39" s="423" t="s">
        <v>584</v>
      </c>
    </row>
    <row r="40" spans="1:4" ht="20.25">
      <c r="A40" s="410" t="s">
        <v>113</v>
      </c>
      <c r="B40" s="401" t="s">
        <v>585</v>
      </c>
      <c r="C40" s="424" t="s">
        <v>584</v>
      </c>
      <c r="D40" s="424" t="s">
        <v>584</v>
      </c>
    </row>
    <row r="41" spans="1:4">
      <c r="A41" s="414" t="s">
        <v>628</v>
      </c>
      <c r="B41" s="418"/>
      <c r="C41" s="427" t="s">
        <v>1119</v>
      </c>
      <c r="D41" s="427" t="s">
        <v>582</v>
      </c>
    </row>
    <row r="42" spans="1:4" ht="94.9" customHeight="1">
      <c r="A42" s="919" t="s">
        <v>672</v>
      </c>
      <c r="B42" s="919"/>
      <c r="C42" s="919"/>
      <c r="D42" s="919"/>
    </row>
    <row r="43" spans="1:4">
      <c r="A43" s="413"/>
      <c r="B43" s="412" t="s">
        <v>587</v>
      </c>
      <c r="C43" s="428"/>
      <c r="D43" s="428"/>
    </row>
    <row r="44" spans="1:4">
      <c r="A44" s="406"/>
      <c r="B44" s="411" t="s">
        <v>588</v>
      </c>
      <c r="C44" s="429" t="s">
        <v>589</v>
      </c>
      <c r="D44" s="428"/>
    </row>
    <row r="45" spans="1:4">
      <c r="A45" s="406"/>
      <c r="B45" s="411" t="s">
        <v>590</v>
      </c>
      <c r="C45" s="430" t="s">
        <v>591</v>
      </c>
      <c r="D45" s="428"/>
    </row>
    <row r="46" spans="1:4">
      <c r="A46" s="406"/>
      <c r="B46" s="411" t="s">
        <v>592</v>
      </c>
      <c r="C46" s="430" t="s">
        <v>593</v>
      </c>
      <c r="D46" s="428"/>
    </row>
    <row r="47" spans="1:4">
      <c r="A47" s="406"/>
      <c r="B47" s="411" t="s">
        <v>594</v>
      </c>
      <c r="C47" s="430" t="s">
        <v>595</v>
      </c>
      <c r="D47" s="428"/>
    </row>
    <row r="48" spans="1:4">
      <c r="A48" s="419"/>
      <c r="B48" s="420" t="s">
        <v>673</v>
      </c>
      <c r="C48" s="431" t="s">
        <v>674</v>
      </c>
      <c r="D48" s="432"/>
    </row>
    <row r="49" spans="1:4" ht="15" customHeight="1">
      <c r="A49" s="421" t="s">
        <v>675</v>
      </c>
      <c r="B49" s="418"/>
      <c r="C49" s="427" t="s">
        <v>1119</v>
      </c>
      <c r="D49" s="427" t="s">
        <v>582</v>
      </c>
    </row>
    <row r="50" spans="1:4" ht="31.5">
      <c r="A50" s="569" t="s">
        <v>988</v>
      </c>
      <c r="B50" s="570" t="s">
        <v>989</v>
      </c>
      <c r="C50" s="114">
        <f t="shared" ref="C50" si="3">D50*0.8</f>
        <v>124</v>
      </c>
      <c r="D50" s="572">
        <v>155</v>
      </c>
    </row>
    <row r="51" spans="1:4">
      <c r="A51" s="569"/>
      <c r="B51" s="570"/>
      <c r="C51" s="571"/>
      <c r="D51" s="572"/>
    </row>
    <row r="52" spans="1:4">
      <c r="A52" s="421" t="s">
        <v>990</v>
      </c>
      <c r="B52" s="418"/>
      <c r="C52" s="573" t="s">
        <v>1119</v>
      </c>
      <c r="D52" s="573" t="s">
        <v>582</v>
      </c>
    </row>
    <row r="53" spans="1:4" ht="65.25">
      <c r="A53" s="182" t="s">
        <v>119</v>
      </c>
      <c r="B53" s="183" t="s">
        <v>991</v>
      </c>
      <c r="C53" s="114">
        <f t="shared" ref="C53" si="4">D53*0.8</f>
        <v>707.2</v>
      </c>
      <c r="D53" s="184">
        <v>884</v>
      </c>
    </row>
    <row r="54" spans="1:4" ht="4.1500000000000004" customHeight="1">
      <c r="A54" s="574"/>
      <c r="B54" s="575"/>
      <c r="C54" s="576"/>
      <c r="D54" s="577"/>
    </row>
    <row r="55" spans="1:4" ht="34.9" customHeight="1">
      <c r="A55" s="931" t="s">
        <v>632</v>
      </c>
      <c r="B55" s="931"/>
      <c r="C55" s="931"/>
      <c r="D55" s="931"/>
    </row>
    <row r="56" spans="1:4" ht="22.5">
      <c r="A56" s="185" t="s">
        <v>633</v>
      </c>
      <c r="B56" s="131" t="s">
        <v>634</v>
      </c>
      <c r="C56" s="114">
        <f t="shared" ref="C56:C58" si="5">D56*0.8</f>
        <v>1333.6000000000001</v>
      </c>
      <c r="D56" s="186">
        <v>1667</v>
      </c>
    </row>
    <row r="57" spans="1:4" ht="22.5">
      <c r="A57" s="187" t="s">
        <v>635</v>
      </c>
      <c r="B57" s="141" t="s">
        <v>636</v>
      </c>
      <c r="C57" s="114">
        <f t="shared" si="5"/>
        <v>2333.6</v>
      </c>
      <c r="D57" s="188">
        <v>2917</v>
      </c>
    </row>
    <row r="58" spans="1:4" ht="22.5">
      <c r="A58" s="187" t="s">
        <v>637</v>
      </c>
      <c r="B58" s="141" t="s">
        <v>638</v>
      </c>
      <c r="C58" s="114">
        <f t="shared" si="5"/>
        <v>3333.6000000000004</v>
      </c>
      <c r="D58" s="188">
        <v>4167</v>
      </c>
    </row>
    <row r="59" spans="1:4">
      <c r="A59" s="421" t="s">
        <v>992</v>
      </c>
      <c r="B59" s="418"/>
      <c r="C59" s="573" t="s">
        <v>1119</v>
      </c>
      <c r="D59" s="573" t="s">
        <v>582</v>
      </c>
    </row>
    <row r="60" spans="1:4" ht="45">
      <c r="A60" s="142" t="s">
        <v>639</v>
      </c>
      <c r="B60" s="141" t="s">
        <v>640</v>
      </c>
      <c r="C60" s="114">
        <f t="shared" ref="C60:C61" si="6">D60*0.8</f>
        <v>200</v>
      </c>
      <c r="D60" s="188">
        <v>250</v>
      </c>
    </row>
    <row r="61" spans="1:4" ht="45">
      <c r="A61" s="142" t="s">
        <v>641</v>
      </c>
      <c r="B61" s="141" t="s">
        <v>642</v>
      </c>
      <c r="C61" s="114">
        <f t="shared" si="6"/>
        <v>333.6</v>
      </c>
      <c r="D61" s="188">
        <v>417</v>
      </c>
    </row>
    <row r="62" spans="1:4" ht="34.15" customHeight="1">
      <c r="A62" s="932" t="s">
        <v>993</v>
      </c>
      <c r="B62" s="921"/>
      <c r="C62" s="921"/>
      <c r="D62" s="921"/>
    </row>
    <row r="63" spans="1:4">
      <c r="A63" s="434" t="s">
        <v>678</v>
      </c>
      <c r="B63" s="522"/>
      <c r="C63" s="167"/>
      <c r="D63" s="167"/>
    </row>
    <row r="64" spans="1:4">
      <c r="A64" s="421" t="s">
        <v>994</v>
      </c>
      <c r="B64" s="418"/>
      <c r="C64" s="573" t="s">
        <v>1119</v>
      </c>
      <c r="D64" s="573" t="s">
        <v>582</v>
      </c>
    </row>
    <row r="65" spans="1:4" ht="49.5">
      <c r="A65" s="451" t="s">
        <v>234</v>
      </c>
      <c r="B65" s="163" t="s">
        <v>995</v>
      </c>
      <c r="C65" s="114">
        <f t="shared" ref="C65:C66" si="7">D65*0.8</f>
        <v>420</v>
      </c>
      <c r="D65" s="578">
        <v>525</v>
      </c>
    </row>
    <row r="66" spans="1:4" ht="38.25">
      <c r="A66" s="453" t="s">
        <v>235</v>
      </c>
      <c r="B66" s="454" t="s">
        <v>996</v>
      </c>
      <c r="C66" s="114">
        <f t="shared" si="7"/>
        <v>294.40000000000003</v>
      </c>
      <c r="D66" s="579">
        <v>368</v>
      </c>
    </row>
    <row r="67" spans="1:4">
      <c r="A67" s="182"/>
      <c r="B67" s="183"/>
      <c r="C67" s="184"/>
      <c r="D67" s="184"/>
    </row>
    <row r="68" spans="1:4">
      <c r="A68" s="414" t="s">
        <v>596</v>
      </c>
      <c r="B68" s="415"/>
      <c r="C68" s="433"/>
      <c r="D68" s="433"/>
    </row>
    <row r="69" spans="1:4" ht="28.9" customHeight="1">
      <c r="A69" s="912" t="s">
        <v>597</v>
      </c>
      <c r="B69" s="933"/>
      <c r="C69" s="933"/>
      <c r="D69" s="933"/>
    </row>
    <row r="70" spans="1:4" ht="97.9" customHeight="1">
      <c r="A70" s="914" t="s">
        <v>997</v>
      </c>
      <c r="B70" s="914"/>
      <c r="C70" s="914"/>
      <c r="D70" s="914"/>
    </row>
    <row r="71" spans="1:4">
      <c r="A71" s="580"/>
      <c r="B71" s="581"/>
      <c r="C71" s="582"/>
      <c r="D71" s="582"/>
    </row>
    <row r="72" spans="1:4">
      <c r="A72" s="421" t="s">
        <v>685</v>
      </c>
      <c r="B72" s="418"/>
      <c r="C72" s="563" t="s">
        <v>1119</v>
      </c>
      <c r="D72" s="563" t="s">
        <v>582</v>
      </c>
    </row>
    <row r="73" spans="1:4" ht="101.25">
      <c r="A73" s="569" t="s">
        <v>686</v>
      </c>
      <c r="B73" s="570" t="s">
        <v>687</v>
      </c>
      <c r="C73" s="114">
        <f t="shared" ref="C73" si="8">D73*0.8</f>
        <v>160</v>
      </c>
      <c r="D73" s="572">
        <v>200</v>
      </c>
    </row>
    <row r="74" spans="1:4">
      <c r="A74" s="525" t="s">
        <v>998</v>
      </c>
      <c r="B74" s="526"/>
      <c r="C74" s="573" t="s">
        <v>1119</v>
      </c>
      <c r="D74" s="573" t="s">
        <v>582</v>
      </c>
    </row>
    <row r="75" spans="1:4">
      <c r="A75" s="583" t="s">
        <v>999</v>
      </c>
      <c r="B75" s="584" t="s">
        <v>1000</v>
      </c>
      <c r="C75" s="114">
        <f t="shared" ref="C75:C82" si="9">D75*0.8</f>
        <v>128</v>
      </c>
      <c r="D75" s="585">
        <v>160</v>
      </c>
    </row>
    <row r="76" spans="1:4">
      <c r="A76" s="586" t="s">
        <v>1001</v>
      </c>
      <c r="B76" s="587" t="s">
        <v>127</v>
      </c>
      <c r="C76" s="114">
        <f t="shared" si="9"/>
        <v>100</v>
      </c>
      <c r="D76" s="588">
        <v>125</v>
      </c>
    </row>
    <row r="77" spans="1:4" ht="40.5">
      <c r="A77" s="589" t="s">
        <v>1002</v>
      </c>
      <c r="B77" s="590" t="s">
        <v>1003</v>
      </c>
      <c r="C77" s="114">
        <f t="shared" si="9"/>
        <v>28</v>
      </c>
      <c r="D77" s="591">
        <v>35</v>
      </c>
    </row>
    <row r="78" spans="1:4">
      <c r="A78" s="586" t="s">
        <v>1004</v>
      </c>
      <c r="B78" s="587" t="s">
        <v>1005</v>
      </c>
      <c r="C78" s="114">
        <f t="shared" si="9"/>
        <v>33.360000000000007</v>
      </c>
      <c r="D78" s="588">
        <v>41.7</v>
      </c>
    </row>
    <row r="79" spans="1:4">
      <c r="A79" s="583" t="s">
        <v>1006</v>
      </c>
      <c r="B79" s="592" t="s">
        <v>700</v>
      </c>
      <c r="C79" s="114">
        <f t="shared" si="9"/>
        <v>32</v>
      </c>
      <c r="D79" s="585">
        <v>40</v>
      </c>
    </row>
    <row r="80" spans="1:4" ht="57.75">
      <c r="A80" s="593" t="s">
        <v>1007</v>
      </c>
      <c r="B80" s="594" t="s">
        <v>1008</v>
      </c>
      <c r="C80" s="114">
        <f t="shared" si="9"/>
        <v>360</v>
      </c>
      <c r="D80" s="585">
        <v>450</v>
      </c>
    </row>
    <row r="81" spans="1:4" ht="47.25">
      <c r="A81" s="595" t="s">
        <v>1009</v>
      </c>
      <c r="B81" s="193" t="s">
        <v>1010</v>
      </c>
      <c r="C81" s="114">
        <f t="shared" si="9"/>
        <v>32</v>
      </c>
      <c r="D81" s="596">
        <v>40</v>
      </c>
    </row>
    <row r="82" spans="1:4" ht="33.75">
      <c r="A82" s="162" t="s">
        <v>1011</v>
      </c>
      <c r="B82" s="163" t="s">
        <v>1012</v>
      </c>
      <c r="C82" s="114">
        <f t="shared" si="9"/>
        <v>80</v>
      </c>
      <c r="D82" s="564">
        <v>100</v>
      </c>
    </row>
    <row r="83" spans="1:4">
      <c r="A83" s="199" t="s">
        <v>701</v>
      </c>
      <c r="B83" s="597"/>
      <c r="C83" s="598" t="s">
        <v>1119</v>
      </c>
      <c r="D83" s="598" t="s">
        <v>582</v>
      </c>
    </row>
    <row r="84" spans="1:4">
      <c r="A84" s="179" t="s">
        <v>156</v>
      </c>
      <c r="B84" s="192" t="s">
        <v>1013</v>
      </c>
      <c r="C84" s="114">
        <f t="shared" ref="C84:C97" si="10">D84*0.8</f>
        <v>10.96</v>
      </c>
      <c r="D84" s="599">
        <v>13.7</v>
      </c>
    </row>
    <row r="85" spans="1:4">
      <c r="A85" s="595" t="s">
        <v>158</v>
      </c>
      <c r="B85" s="193" t="s">
        <v>1014</v>
      </c>
      <c r="C85" s="114">
        <f t="shared" si="10"/>
        <v>10.96</v>
      </c>
      <c r="D85" s="596">
        <v>13.7</v>
      </c>
    </row>
    <row r="86" spans="1:4">
      <c r="A86" s="595" t="s">
        <v>160</v>
      </c>
      <c r="B86" s="193" t="s">
        <v>161</v>
      </c>
      <c r="C86" s="114">
        <f t="shared" si="10"/>
        <v>10.96</v>
      </c>
      <c r="D86" s="596">
        <v>13.7</v>
      </c>
    </row>
    <row r="87" spans="1:4">
      <c r="A87" s="595" t="s">
        <v>162</v>
      </c>
      <c r="B87" s="193" t="s">
        <v>1015</v>
      </c>
      <c r="C87" s="114">
        <f t="shared" si="10"/>
        <v>10.96</v>
      </c>
      <c r="D87" s="596">
        <v>13.7</v>
      </c>
    </row>
    <row r="88" spans="1:4">
      <c r="A88" s="595" t="s">
        <v>164</v>
      </c>
      <c r="B88" s="193" t="s">
        <v>1016</v>
      </c>
      <c r="C88" s="114">
        <f t="shared" si="10"/>
        <v>10.96</v>
      </c>
      <c r="D88" s="596">
        <v>13.7</v>
      </c>
    </row>
    <row r="89" spans="1:4">
      <c r="A89" s="595" t="s">
        <v>166</v>
      </c>
      <c r="B89" s="193" t="s">
        <v>1017</v>
      </c>
      <c r="C89" s="114">
        <f t="shared" si="10"/>
        <v>10.96</v>
      </c>
      <c r="D89" s="596">
        <v>13.7</v>
      </c>
    </row>
    <row r="90" spans="1:4">
      <c r="A90" s="600" t="s">
        <v>144</v>
      </c>
      <c r="B90" s="192" t="s">
        <v>145</v>
      </c>
      <c r="C90" s="114">
        <f t="shared" si="10"/>
        <v>11.200000000000003</v>
      </c>
      <c r="D90" s="601">
        <v>14.000000000000002</v>
      </c>
    </row>
    <row r="91" spans="1:4">
      <c r="A91" s="595" t="s">
        <v>146</v>
      </c>
      <c r="B91" s="193" t="s">
        <v>147</v>
      </c>
      <c r="C91" s="114">
        <f t="shared" si="10"/>
        <v>11.200000000000003</v>
      </c>
      <c r="D91" s="596">
        <v>14.000000000000002</v>
      </c>
    </row>
    <row r="92" spans="1:4">
      <c r="A92" s="595" t="s">
        <v>148</v>
      </c>
      <c r="B92" s="193" t="s">
        <v>149</v>
      </c>
      <c r="C92" s="114">
        <f t="shared" si="10"/>
        <v>11.200000000000003</v>
      </c>
      <c r="D92" s="596">
        <v>14.000000000000002</v>
      </c>
    </row>
    <row r="93" spans="1:4">
      <c r="A93" s="595" t="s">
        <v>150</v>
      </c>
      <c r="B93" s="193" t="s">
        <v>151</v>
      </c>
      <c r="C93" s="114">
        <f t="shared" si="10"/>
        <v>11.200000000000003</v>
      </c>
      <c r="D93" s="596">
        <v>14.000000000000002</v>
      </c>
    </row>
    <row r="94" spans="1:4">
      <c r="A94" s="595" t="s">
        <v>152</v>
      </c>
      <c r="B94" s="193" t="s">
        <v>153</v>
      </c>
      <c r="C94" s="114">
        <f t="shared" si="10"/>
        <v>11.200000000000003</v>
      </c>
      <c r="D94" s="596">
        <v>14.000000000000002</v>
      </c>
    </row>
    <row r="95" spans="1:4">
      <c r="A95" s="602" t="s">
        <v>154</v>
      </c>
      <c r="B95" s="603" t="s">
        <v>155</v>
      </c>
      <c r="C95" s="114">
        <f t="shared" si="10"/>
        <v>11.200000000000003</v>
      </c>
      <c r="D95" s="604">
        <v>14.000000000000002</v>
      </c>
    </row>
    <row r="96" spans="1:4">
      <c r="A96" s="595" t="s">
        <v>168</v>
      </c>
      <c r="B96" s="193" t="s">
        <v>169</v>
      </c>
      <c r="C96" s="114">
        <f t="shared" si="10"/>
        <v>27.400000000000002</v>
      </c>
      <c r="D96" s="596">
        <v>34.25</v>
      </c>
    </row>
    <row r="97" spans="1:4">
      <c r="A97" s="602" t="s">
        <v>703</v>
      </c>
      <c r="B97" s="603" t="s">
        <v>704</v>
      </c>
      <c r="C97" s="114">
        <f t="shared" si="10"/>
        <v>33.6</v>
      </c>
      <c r="D97" s="604">
        <v>42</v>
      </c>
    </row>
    <row r="98" spans="1:4">
      <c r="A98" s="605"/>
      <c r="B98" s="190"/>
      <c r="C98" s="606"/>
      <c r="D98" s="606"/>
    </row>
    <row r="99" spans="1:4">
      <c r="A99" s="199" t="s">
        <v>707</v>
      </c>
      <c r="B99" s="597"/>
      <c r="C99" s="598" t="s">
        <v>1119</v>
      </c>
      <c r="D99" s="598" t="s">
        <v>582</v>
      </c>
    </row>
    <row r="100" spans="1:4">
      <c r="A100" s="200" t="s">
        <v>1018</v>
      </c>
      <c r="B100" s="447" t="s">
        <v>1019</v>
      </c>
      <c r="C100" s="114">
        <f t="shared" ref="C100:C104" si="11">D100*0.8</f>
        <v>96</v>
      </c>
      <c r="D100" s="552">
        <v>120</v>
      </c>
    </row>
    <row r="101" spans="1:4">
      <c r="A101" s="480" t="s">
        <v>1020</v>
      </c>
      <c r="B101" s="607" t="s">
        <v>1021</v>
      </c>
      <c r="C101" s="114">
        <f t="shared" si="11"/>
        <v>78.400000000000006</v>
      </c>
      <c r="D101" s="552">
        <v>98</v>
      </c>
    </row>
    <row r="102" spans="1:4">
      <c r="A102" s="451" t="s">
        <v>1022</v>
      </c>
      <c r="B102" s="608" t="s">
        <v>1023</v>
      </c>
      <c r="C102" s="114">
        <f t="shared" si="11"/>
        <v>48</v>
      </c>
      <c r="D102" s="609">
        <v>60</v>
      </c>
    </row>
    <row r="103" spans="1:4">
      <c r="A103" s="451" t="s">
        <v>1024</v>
      </c>
      <c r="B103" s="608" t="s">
        <v>1025</v>
      </c>
      <c r="C103" s="114">
        <f t="shared" si="11"/>
        <v>52</v>
      </c>
      <c r="D103" s="610">
        <v>65</v>
      </c>
    </row>
    <row r="104" spans="1:4" ht="22.5">
      <c r="A104" s="480" t="s">
        <v>1026</v>
      </c>
      <c r="B104" s="607" t="s">
        <v>1027</v>
      </c>
      <c r="C104" s="114">
        <f t="shared" si="11"/>
        <v>126.64000000000001</v>
      </c>
      <c r="D104" s="611">
        <v>158.30000000000001</v>
      </c>
    </row>
    <row r="105" spans="1:4">
      <c r="A105" s="199" t="s">
        <v>1028</v>
      </c>
      <c r="B105" s="597"/>
      <c r="C105" s="598" t="s">
        <v>1119</v>
      </c>
      <c r="D105" s="598" t="s">
        <v>582</v>
      </c>
    </row>
    <row r="106" spans="1:4">
      <c r="A106" s="551" t="s">
        <v>1029</v>
      </c>
      <c r="B106" s="607" t="s">
        <v>1030</v>
      </c>
      <c r="C106" s="114">
        <f t="shared" ref="C106:C114" si="12">D106*0.8</f>
        <v>39.200000000000003</v>
      </c>
      <c r="D106" s="611">
        <v>49</v>
      </c>
    </row>
    <row r="107" spans="1:4" ht="22.5">
      <c r="A107" s="480" t="s">
        <v>1031</v>
      </c>
      <c r="B107" s="608" t="s">
        <v>1032</v>
      </c>
      <c r="C107" s="114">
        <f t="shared" si="12"/>
        <v>38.64</v>
      </c>
      <c r="D107" s="552">
        <v>48.3</v>
      </c>
    </row>
    <row r="108" spans="1:4" ht="22.5">
      <c r="A108" s="480" t="s">
        <v>1033</v>
      </c>
      <c r="B108" s="608" t="s">
        <v>1034</v>
      </c>
      <c r="C108" s="114">
        <f t="shared" si="12"/>
        <v>49.600000000000009</v>
      </c>
      <c r="D108" s="552">
        <v>62.000000000000007</v>
      </c>
    </row>
    <row r="109" spans="1:4" ht="22.5">
      <c r="A109" s="480" t="s">
        <v>1035</v>
      </c>
      <c r="B109" s="608" t="s">
        <v>1036</v>
      </c>
      <c r="C109" s="114">
        <f t="shared" si="12"/>
        <v>504</v>
      </c>
      <c r="D109" s="552">
        <v>630</v>
      </c>
    </row>
    <row r="110" spans="1:4">
      <c r="A110" s="480" t="s">
        <v>182</v>
      </c>
      <c r="B110" s="608" t="s">
        <v>183</v>
      </c>
      <c r="C110" s="114">
        <f t="shared" si="12"/>
        <v>27</v>
      </c>
      <c r="D110" s="552">
        <v>33.75</v>
      </c>
    </row>
    <row r="111" spans="1:4" ht="22.5">
      <c r="A111" s="480" t="s">
        <v>1037</v>
      </c>
      <c r="B111" s="608" t="s">
        <v>1038</v>
      </c>
      <c r="C111" s="114">
        <f t="shared" si="12"/>
        <v>138.4</v>
      </c>
      <c r="D111" s="552">
        <v>173</v>
      </c>
    </row>
    <row r="112" spans="1:4" ht="22.5">
      <c r="A112" s="480" t="s">
        <v>1039</v>
      </c>
      <c r="B112" s="608" t="s">
        <v>1040</v>
      </c>
      <c r="C112" s="114">
        <f t="shared" si="12"/>
        <v>152.80000000000001</v>
      </c>
      <c r="D112" s="611">
        <v>191</v>
      </c>
    </row>
    <row r="113" spans="1:4" ht="22.5">
      <c r="A113" s="612" t="s">
        <v>1041</v>
      </c>
      <c r="B113" s="608" t="s">
        <v>1042</v>
      </c>
      <c r="C113" s="114">
        <f t="shared" si="12"/>
        <v>67.2</v>
      </c>
      <c r="D113" s="610">
        <v>84</v>
      </c>
    </row>
    <row r="114" spans="1:4" ht="33.75">
      <c r="A114" s="533" t="s">
        <v>1043</v>
      </c>
      <c r="B114" s="454" t="s">
        <v>1044</v>
      </c>
      <c r="C114" s="114">
        <f t="shared" si="12"/>
        <v>240</v>
      </c>
      <c r="D114" s="613">
        <v>300</v>
      </c>
    </row>
    <row r="115" spans="1:4">
      <c r="A115" s="199" t="s">
        <v>717</v>
      </c>
      <c r="B115" s="597"/>
      <c r="C115" s="614" t="s">
        <v>1119</v>
      </c>
      <c r="D115" s="614" t="s">
        <v>582</v>
      </c>
    </row>
    <row r="116" spans="1:4">
      <c r="A116" s="179" t="s">
        <v>189</v>
      </c>
      <c r="B116" s="194" t="s">
        <v>190</v>
      </c>
      <c r="C116" s="114">
        <f t="shared" ref="C116:C123" si="13">D116*0.8</f>
        <v>11.76</v>
      </c>
      <c r="D116" s="599">
        <v>14.7</v>
      </c>
    </row>
    <row r="117" spans="1:4">
      <c r="A117" s="595" t="s">
        <v>191</v>
      </c>
      <c r="B117" s="615" t="s">
        <v>192</v>
      </c>
      <c r="C117" s="114">
        <f t="shared" si="13"/>
        <v>21.040000000000003</v>
      </c>
      <c r="D117" s="616">
        <v>26.3</v>
      </c>
    </row>
    <row r="118" spans="1:4">
      <c r="A118" s="617" t="s">
        <v>1045</v>
      </c>
      <c r="B118" s="163" t="s">
        <v>1046</v>
      </c>
      <c r="C118" s="114">
        <f t="shared" si="13"/>
        <v>39.200000000000003</v>
      </c>
      <c r="D118" s="610">
        <v>49</v>
      </c>
    </row>
    <row r="119" spans="1:4" ht="22.5">
      <c r="A119" s="617" t="s">
        <v>1047</v>
      </c>
      <c r="B119" s="163" t="s">
        <v>1048</v>
      </c>
      <c r="C119" s="114">
        <f t="shared" si="13"/>
        <v>39.200000000000003</v>
      </c>
      <c r="D119" s="610">
        <v>49</v>
      </c>
    </row>
    <row r="120" spans="1:4">
      <c r="A120" s="617" t="s">
        <v>1049</v>
      </c>
      <c r="B120" s="163" t="s">
        <v>1050</v>
      </c>
      <c r="C120" s="114">
        <f t="shared" si="13"/>
        <v>39.200000000000003</v>
      </c>
      <c r="D120" s="610">
        <v>49</v>
      </c>
    </row>
    <row r="121" spans="1:4">
      <c r="A121" s="480" t="s">
        <v>1051</v>
      </c>
      <c r="B121" s="608" t="s">
        <v>1052</v>
      </c>
      <c r="C121" s="114">
        <f t="shared" si="13"/>
        <v>21.040000000000003</v>
      </c>
      <c r="D121" s="552">
        <v>26.3</v>
      </c>
    </row>
    <row r="122" spans="1:4">
      <c r="A122" s="480" t="s">
        <v>1053</v>
      </c>
      <c r="B122" s="608" t="s">
        <v>1054</v>
      </c>
      <c r="C122" s="114">
        <f t="shared" si="13"/>
        <v>21.040000000000003</v>
      </c>
      <c r="D122" s="552">
        <v>26.3</v>
      </c>
    </row>
    <row r="123" spans="1:4">
      <c r="A123" s="480" t="s">
        <v>1055</v>
      </c>
      <c r="B123" s="608" t="s">
        <v>1056</v>
      </c>
      <c r="C123" s="114">
        <f t="shared" si="13"/>
        <v>21.040000000000003</v>
      </c>
      <c r="D123" s="552">
        <v>26.3</v>
      </c>
    </row>
    <row r="124" spans="1:4">
      <c r="A124" s="199" t="s">
        <v>721</v>
      </c>
      <c r="B124" s="618"/>
      <c r="C124" s="614" t="s">
        <v>1119</v>
      </c>
      <c r="D124" s="614" t="s">
        <v>582</v>
      </c>
    </row>
    <row r="125" spans="1:4" ht="40.5">
      <c r="A125" s="480" t="s">
        <v>203</v>
      </c>
      <c r="B125" s="479" t="s">
        <v>1057</v>
      </c>
      <c r="C125" s="114">
        <f t="shared" ref="C125:C133" si="14">D125*0.8</f>
        <v>104</v>
      </c>
      <c r="D125" s="422">
        <v>130</v>
      </c>
    </row>
    <row r="126" spans="1:4" ht="22.5">
      <c r="A126" s="518" t="s">
        <v>204</v>
      </c>
      <c r="B126" s="607" t="s">
        <v>1058</v>
      </c>
      <c r="C126" s="114">
        <f t="shared" si="14"/>
        <v>91.2</v>
      </c>
      <c r="D126" s="619">
        <v>114</v>
      </c>
    </row>
    <row r="127" spans="1:4" ht="31.5">
      <c r="A127" s="518" t="s">
        <v>1059</v>
      </c>
      <c r="B127" s="608" t="s">
        <v>1060</v>
      </c>
      <c r="C127" s="114">
        <f t="shared" si="14"/>
        <v>77.2</v>
      </c>
      <c r="D127" s="609">
        <v>96.5</v>
      </c>
    </row>
    <row r="128" spans="1:4" ht="22.5">
      <c r="A128" s="620" t="s">
        <v>207</v>
      </c>
      <c r="B128" s="163" t="s">
        <v>1061</v>
      </c>
      <c r="C128" s="114">
        <f t="shared" si="14"/>
        <v>42</v>
      </c>
      <c r="D128" s="619">
        <v>52.5</v>
      </c>
    </row>
    <row r="129" spans="1:4" ht="22.5">
      <c r="A129" s="621" t="s">
        <v>219</v>
      </c>
      <c r="B129" s="608" t="s">
        <v>1062</v>
      </c>
      <c r="C129" s="114">
        <f t="shared" si="14"/>
        <v>125.20000000000003</v>
      </c>
      <c r="D129" s="503">
        <v>156.50000000000003</v>
      </c>
    </row>
    <row r="130" spans="1:4" ht="33.75">
      <c r="A130" s="621" t="s">
        <v>221</v>
      </c>
      <c r="B130" s="608" t="s">
        <v>1063</v>
      </c>
      <c r="C130" s="114">
        <f t="shared" si="14"/>
        <v>147.20000000000002</v>
      </c>
      <c r="D130" s="503">
        <v>184</v>
      </c>
    </row>
    <row r="131" spans="1:4" ht="33.75">
      <c r="A131" s="621" t="s">
        <v>223</v>
      </c>
      <c r="B131" s="608" t="s">
        <v>1064</v>
      </c>
      <c r="C131" s="114">
        <f t="shared" si="14"/>
        <v>100.80000000000001</v>
      </c>
      <c r="D131" s="503">
        <v>126</v>
      </c>
    </row>
    <row r="132" spans="1:4" ht="33.75">
      <c r="A132" s="162" t="s">
        <v>731</v>
      </c>
      <c r="B132" s="608" t="s">
        <v>1065</v>
      </c>
      <c r="C132" s="114">
        <f t="shared" si="14"/>
        <v>336</v>
      </c>
      <c r="D132" s="503">
        <v>420</v>
      </c>
    </row>
    <row r="133" spans="1:4" ht="33.75">
      <c r="A133" s="533" t="s">
        <v>733</v>
      </c>
      <c r="B133" s="622" t="s">
        <v>1066</v>
      </c>
      <c r="C133" s="114">
        <f t="shared" si="14"/>
        <v>294.40000000000003</v>
      </c>
      <c r="D133" s="623">
        <v>368</v>
      </c>
    </row>
    <row r="134" spans="1:4">
      <c r="A134" s="199" t="s">
        <v>1067</v>
      </c>
      <c r="B134" s="597"/>
      <c r="C134" s="438" t="s">
        <v>1119</v>
      </c>
      <c r="D134" s="438" t="s">
        <v>582</v>
      </c>
    </row>
    <row r="135" spans="1:4" ht="20.25">
      <c r="A135" s="518" t="s">
        <v>736</v>
      </c>
      <c r="B135" s="607" t="s">
        <v>1068</v>
      </c>
      <c r="C135" s="114">
        <f t="shared" ref="C135" si="15">D135*0.8</f>
        <v>56</v>
      </c>
      <c r="D135" s="552">
        <v>70</v>
      </c>
    </row>
    <row r="136" spans="1:4">
      <c r="A136" s="199" t="s">
        <v>741</v>
      </c>
      <c r="B136" s="597"/>
      <c r="C136" s="614" t="s">
        <v>1119</v>
      </c>
      <c r="D136" s="614" t="s">
        <v>582</v>
      </c>
    </row>
    <row r="137" spans="1:4" ht="22.5">
      <c r="A137" s="553" t="s">
        <v>237</v>
      </c>
      <c r="B137" s="404" t="s">
        <v>1069</v>
      </c>
      <c r="C137" s="114">
        <f t="shared" ref="C137" si="16">D137*0.8</f>
        <v>126.80000000000001</v>
      </c>
      <c r="D137" s="422">
        <v>158.5</v>
      </c>
    </row>
    <row r="138" spans="1:4">
      <c r="A138" s="199" t="s">
        <v>748</v>
      </c>
      <c r="B138" s="597"/>
      <c r="C138" s="563" t="s">
        <v>1119</v>
      </c>
      <c r="D138" s="563" t="s">
        <v>582</v>
      </c>
    </row>
    <row r="139" spans="1:4">
      <c r="A139" s="600" t="s">
        <v>1070</v>
      </c>
      <c r="B139" s="192" t="s">
        <v>1071</v>
      </c>
      <c r="C139" s="114">
        <f t="shared" ref="C139:C144" si="17">D139*0.8</f>
        <v>12</v>
      </c>
      <c r="D139" s="624">
        <v>15</v>
      </c>
    </row>
    <row r="140" spans="1:4" ht="22.5">
      <c r="A140" s="595" t="s">
        <v>1072</v>
      </c>
      <c r="B140" s="193" t="s">
        <v>1073</v>
      </c>
      <c r="C140" s="114">
        <f t="shared" si="17"/>
        <v>13.600000000000001</v>
      </c>
      <c r="D140" s="625">
        <v>17</v>
      </c>
    </row>
    <row r="141" spans="1:4" ht="29.25">
      <c r="A141" s="518" t="s">
        <v>244</v>
      </c>
      <c r="B141" s="479" t="s">
        <v>749</v>
      </c>
      <c r="C141" s="114">
        <f t="shared" si="17"/>
        <v>96</v>
      </c>
      <c r="D141" s="626">
        <v>120</v>
      </c>
    </row>
    <row r="142" spans="1:4">
      <c r="A142" s="627" t="s">
        <v>1074</v>
      </c>
      <c r="B142" s="193" t="s">
        <v>1075</v>
      </c>
      <c r="C142" s="114">
        <f t="shared" si="17"/>
        <v>30</v>
      </c>
      <c r="D142" s="625">
        <v>37.5</v>
      </c>
    </row>
    <row r="143" spans="1:4">
      <c r="A143" s="627" t="s">
        <v>1076</v>
      </c>
      <c r="B143" s="193" t="s">
        <v>1077</v>
      </c>
      <c r="C143" s="114">
        <f t="shared" si="17"/>
        <v>20</v>
      </c>
      <c r="D143" s="625">
        <v>25</v>
      </c>
    </row>
    <row r="144" spans="1:4" ht="20.25">
      <c r="A144" s="162" t="s">
        <v>1078</v>
      </c>
      <c r="B144" s="163" t="s">
        <v>1079</v>
      </c>
      <c r="C144" s="114">
        <f t="shared" si="17"/>
        <v>27.200000000000003</v>
      </c>
      <c r="D144" s="609">
        <v>34</v>
      </c>
    </row>
    <row r="145" spans="1:4" ht="14.45" customHeight="1">
      <c r="A145" s="934" t="s">
        <v>1080</v>
      </c>
      <c r="B145" s="934"/>
      <c r="C145" s="935"/>
      <c r="D145" s="935"/>
    </row>
    <row r="146" spans="1:4" ht="196.9" customHeight="1">
      <c r="A146" s="930" t="s">
        <v>1136</v>
      </c>
      <c r="B146" s="930"/>
      <c r="C146" s="930"/>
      <c r="D146" s="930"/>
    </row>
  </sheetData>
  <mergeCells count="8">
    <mergeCell ref="A8:D8"/>
    <mergeCell ref="A146:D146"/>
    <mergeCell ref="A42:D42"/>
    <mergeCell ref="A55:D55"/>
    <mergeCell ref="A62:D62"/>
    <mergeCell ref="A69:D69"/>
    <mergeCell ref="A70:D70"/>
    <mergeCell ref="A145:D14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11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2.85546875" style="31" customWidth="1"/>
    <col min="2" max="2" width="44" style="7" customWidth="1"/>
    <col min="3" max="3" width="13.42578125" style="7" customWidth="1"/>
    <col min="4" max="4" width="13.85546875" style="31" customWidth="1"/>
    <col min="5" max="16384" width="9.140625" style="31"/>
  </cols>
  <sheetData>
    <row r="1" spans="1:4" s="49" customFormat="1" ht="18.75" customHeight="1">
      <c r="A1" s="876" t="s">
        <v>1273</v>
      </c>
      <c r="B1" s="877"/>
      <c r="C1" s="877"/>
      <c r="D1" s="877"/>
    </row>
    <row r="2" spans="1:4" s="2" customFormat="1" ht="15" customHeight="1">
      <c r="A2" s="32"/>
      <c r="B2" s="33"/>
      <c r="C2" s="34" t="s">
        <v>1137</v>
      </c>
      <c r="D2" s="34" t="s">
        <v>9</v>
      </c>
    </row>
    <row r="3" spans="1:4" s="2" customFormat="1" ht="15" customHeight="1">
      <c r="A3" s="936" t="s">
        <v>1144</v>
      </c>
      <c r="B3" s="936"/>
      <c r="C3" s="936"/>
      <c r="D3" s="936"/>
    </row>
    <row r="4" spans="1:4" s="4" customFormat="1" ht="60">
      <c r="A4" s="20" t="s">
        <v>365</v>
      </c>
      <c r="B4" s="35" t="s">
        <v>366</v>
      </c>
      <c r="C4" s="114">
        <f t="shared" ref="C4:C11" si="0">D4*0.8</f>
        <v>10800</v>
      </c>
      <c r="D4" s="22">
        <v>13500</v>
      </c>
    </row>
    <row r="5" spans="1:4" s="4" customFormat="1" ht="60">
      <c r="A5" s="20" t="s">
        <v>367</v>
      </c>
      <c r="B5" s="21" t="s">
        <v>368</v>
      </c>
      <c r="C5" s="114">
        <f t="shared" si="0"/>
        <v>10800</v>
      </c>
      <c r="D5" s="22">
        <v>13500</v>
      </c>
    </row>
    <row r="6" spans="1:4" s="4" customFormat="1" ht="45">
      <c r="A6" s="20" t="s">
        <v>413</v>
      </c>
      <c r="B6" s="21" t="s">
        <v>369</v>
      </c>
      <c r="C6" s="114">
        <f t="shared" si="0"/>
        <v>12200</v>
      </c>
      <c r="D6" s="22">
        <v>15250</v>
      </c>
    </row>
    <row r="7" spans="1:4" s="4" customFormat="1" ht="75">
      <c r="A7" s="20" t="s">
        <v>370</v>
      </c>
      <c r="B7" s="21" t="s">
        <v>371</v>
      </c>
      <c r="C7" s="114">
        <f t="shared" si="0"/>
        <v>13180</v>
      </c>
      <c r="D7" s="22">
        <v>16475</v>
      </c>
    </row>
    <row r="8" spans="1:4" s="4" customFormat="1" ht="51" customHeight="1">
      <c r="A8" s="20" t="s">
        <v>372</v>
      </c>
      <c r="B8" s="21" t="s">
        <v>377</v>
      </c>
      <c r="C8" s="114">
        <f t="shared" si="0"/>
        <v>1320</v>
      </c>
      <c r="D8" s="22">
        <v>1650</v>
      </c>
    </row>
    <row r="9" spans="1:4" s="4" customFormat="1" ht="30">
      <c r="A9" s="20" t="s">
        <v>373</v>
      </c>
      <c r="B9" s="21" t="s">
        <v>376</v>
      </c>
      <c r="C9" s="114">
        <f t="shared" si="0"/>
        <v>236</v>
      </c>
      <c r="D9" s="22">
        <v>295</v>
      </c>
    </row>
    <row r="10" spans="1:4" s="4" customFormat="1" ht="60">
      <c r="A10" s="20" t="s">
        <v>374</v>
      </c>
      <c r="B10" s="21" t="s">
        <v>375</v>
      </c>
      <c r="C10" s="114">
        <f t="shared" si="0"/>
        <v>720</v>
      </c>
      <c r="D10" s="22">
        <v>900</v>
      </c>
    </row>
    <row r="11" spans="1:4" s="4" customFormat="1" ht="60">
      <c r="A11" s="20" t="s">
        <v>378</v>
      </c>
      <c r="B11" s="21" t="s">
        <v>379</v>
      </c>
      <c r="C11" s="114">
        <f t="shared" si="0"/>
        <v>1240</v>
      </c>
      <c r="D11" s="22">
        <v>1550</v>
      </c>
    </row>
  </sheetData>
  <mergeCells count="2">
    <mergeCell ref="A1:D1"/>
    <mergeCell ref="A3:D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4:D153"/>
  <sheetViews>
    <sheetView zoomScaleNormal="100" workbookViewId="0">
      <selection activeCell="A42" sqref="A42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2.6" customHeight="1"/>
    <row r="6" spans="1:4" ht="409.6" customHeight="1"/>
    <row r="7" spans="1:4" ht="107.45" customHeight="1"/>
    <row r="8" spans="1:4" ht="28.9" customHeight="1">
      <c r="A8" s="928" t="s">
        <v>1197</v>
      </c>
      <c r="B8" s="929"/>
      <c r="C8" s="929"/>
      <c r="D8" s="929"/>
    </row>
    <row r="9" spans="1:4" ht="28.9" customHeight="1">
      <c r="A9" s="692"/>
      <c r="B9" s="693" t="s">
        <v>1143</v>
      </c>
      <c r="C9" s="693"/>
      <c r="D9" s="693"/>
    </row>
    <row r="10" spans="1:4">
      <c r="A10" s="436" t="s">
        <v>653</v>
      </c>
      <c r="B10" s="437"/>
      <c r="C10" s="563" t="s">
        <v>1119</v>
      </c>
      <c r="D10" s="563" t="s">
        <v>582</v>
      </c>
    </row>
    <row r="11" spans="1:4">
      <c r="A11" s="712" t="s">
        <v>1081</v>
      </c>
      <c r="B11" s="713" t="s">
        <v>960</v>
      </c>
      <c r="C11" s="706">
        <f t="shared" ref="C11:C16" si="0">D11*0.8</f>
        <v>376</v>
      </c>
      <c r="D11" s="714">
        <v>470</v>
      </c>
    </row>
    <row r="12" spans="1:4">
      <c r="A12" s="712" t="s">
        <v>1082</v>
      </c>
      <c r="B12" s="713" t="s">
        <v>1083</v>
      </c>
      <c r="C12" s="706">
        <f t="shared" si="0"/>
        <v>442.8</v>
      </c>
      <c r="D12" s="714">
        <v>553.5</v>
      </c>
    </row>
    <row r="13" spans="1:4">
      <c r="A13" s="712" t="s">
        <v>1084</v>
      </c>
      <c r="B13" s="713" t="s">
        <v>1085</v>
      </c>
      <c r="C13" s="706">
        <f t="shared" si="0"/>
        <v>482.8</v>
      </c>
      <c r="D13" s="715">
        <v>603.5</v>
      </c>
    </row>
    <row r="14" spans="1:4">
      <c r="A14" s="712" t="s">
        <v>1086</v>
      </c>
      <c r="B14" s="713" t="s">
        <v>966</v>
      </c>
      <c r="C14" s="706">
        <f t="shared" si="0"/>
        <v>376</v>
      </c>
      <c r="D14" s="714">
        <v>470</v>
      </c>
    </row>
    <row r="15" spans="1:4">
      <c r="A15" s="712" t="s">
        <v>1087</v>
      </c>
      <c r="B15" s="713" t="s">
        <v>1088</v>
      </c>
      <c r="C15" s="706">
        <f t="shared" si="0"/>
        <v>442.8</v>
      </c>
      <c r="D15" s="714">
        <v>553.5</v>
      </c>
    </row>
    <row r="16" spans="1:4">
      <c r="A16" s="716" t="s">
        <v>1089</v>
      </c>
      <c r="B16" s="717" t="s">
        <v>1090</v>
      </c>
      <c r="C16" s="706">
        <f t="shared" si="0"/>
        <v>482.8</v>
      </c>
      <c r="D16" s="718">
        <v>603.5</v>
      </c>
    </row>
    <row r="17" spans="1:4" ht="13.9" customHeight="1">
      <c r="A17" s="436" t="s">
        <v>1091</v>
      </c>
      <c r="B17" s="437"/>
      <c r="C17" s="563" t="s">
        <v>1119</v>
      </c>
      <c r="D17" s="563" t="s">
        <v>582</v>
      </c>
    </row>
    <row r="18" spans="1:4">
      <c r="A18" s="719" t="s">
        <v>1092</v>
      </c>
      <c r="B18" s="575" t="s">
        <v>1093</v>
      </c>
      <c r="C18" s="706">
        <f t="shared" ref="C18:C23" si="1">D18*0.8</f>
        <v>396</v>
      </c>
      <c r="D18" s="714">
        <v>495</v>
      </c>
    </row>
    <row r="19" spans="1:4" ht="22.5">
      <c r="A19" s="719" t="s">
        <v>1094</v>
      </c>
      <c r="B19" s="575" t="s">
        <v>1095</v>
      </c>
      <c r="C19" s="706">
        <f t="shared" si="1"/>
        <v>462.64</v>
      </c>
      <c r="D19" s="714">
        <v>578.29999999999995</v>
      </c>
    </row>
    <row r="20" spans="1:4" ht="22.5">
      <c r="A20" s="719" t="s">
        <v>1096</v>
      </c>
      <c r="B20" s="575" t="s">
        <v>1097</v>
      </c>
      <c r="C20" s="706">
        <f t="shared" si="1"/>
        <v>502.64</v>
      </c>
      <c r="D20" s="715">
        <v>628.29999999999995</v>
      </c>
    </row>
    <row r="21" spans="1:4" ht="15.6" customHeight="1">
      <c r="A21" s="719" t="s">
        <v>1098</v>
      </c>
      <c r="B21" s="575" t="s">
        <v>1099</v>
      </c>
      <c r="C21" s="706">
        <f t="shared" si="1"/>
        <v>396</v>
      </c>
      <c r="D21" s="714">
        <v>495</v>
      </c>
    </row>
    <row r="22" spans="1:4" ht="12.6" customHeight="1">
      <c r="A22" s="719" t="s">
        <v>1100</v>
      </c>
      <c r="B22" s="575" t="s">
        <v>1101</v>
      </c>
      <c r="C22" s="706">
        <f t="shared" si="1"/>
        <v>462.64</v>
      </c>
      <c r="D22" s="714">
        <v>578.29999999999995</v>
      </c>
    </row>
    <row r="23" spans="1:4" ht="22.5">
      <c r="A23" s="720" t="s">
        <v>1102</v>
      </c>
      <c r="B23" s="717" t="s">
        <v>1103</v>
      </c>
      <c r="C23" s="706">
        <f t="shared" si="1"/>
        <v>502.64</v>
      </c>
      <c r="D23" s="718">
        <v>628.29999999999995</v>
      </c>
    </row>
    <row r="24" spans="1:4">
      <c r="A24" s="436" t="s">
        <v>971</v>
      </c>
      <c r="B24" s="437"/>
      <c r="C24" s="563" t="s">
        <v>1119</v>
      </c>
      <c r="D24" s="563" t="s">
        <v>582</v>
      </c>
    </row>
    <row r="25" spans="1:4">
      <c r="A25" s="721" t="s">
        <v>1104</v>
      </c>
      <c r="B25" s="713" t="s">
        <v>1105</v>
      </c>
      <c r="C25" s="706">
        <f t="shared" ref="C25:C28" si="2">D25*0.8</f>
        <v>571.04</v>
      </c>
      <c r="D25" s="722">
        <v>713.8</v>
      </c>
    </row>
    <row r="26" spans="1:4">
      <c r="A26" s="721" t="s">
        <v>1106</v>
      </c>
      <c r="B26" s="713" t="s">
        <v>1107</v>
      </c>
      <c r="C26" s="706">
        <f t="shared" si="2"/>
        <v>540.64</v>
      </c>
      <c r="D26" s="722">
        <v>675.8</v>
      </c>
    </row>
    <row r="27" spans="1:4" ht="15" customHeight="1">
      <c r="A27" s="721" t="s">
        <v>1108</v>
      </c>
      <c r="B27" s="713" t="s">
        <v>1109</v>
      </c>
      <c r="C27" s="706">
        <f t="shared" si="2"/>
        <v>571.04</v>
      </c>
      <c r="D27" s="722">
        <v>713.8</v>
      </c>
    </row>
    <row r="28" spans="1:4">
      <c r="A28" s="721" t="s">
        <v>1110</v>
      </c>
      <c r="B28" s="713" t="s">
        <v>1111</v>
      </c>
      <c r="C28" s="706">
        <f t="shared" si="2"/>
        <v>540.64</v>
      </c>
      <c r="D28" s="722">
        <v>675.8</v>
      </c>
    </row>
    <row r="29" spans="1:4">
      <c r="A29" s="436" t="s">
        <v>664</v>
      </c>
      <c r="B29" s="437"/>
      <c r="C29" s="563" t="s">
        <v>1119</v>
      </c>
      <c r="D29" s="563" t="s">
        <v>582</v>
      </c>
    </row>
    <row r="30" spans="1:4" ht="24">
      <c r="A30" s="565"/>
      <c r="B30" s="566" t="s">
        <v>980</v>
      </c>
      <c r="C30" s="567"/>
      <c r="D30" s="567"/>
    </row>
    <row r="31" spans="1:4">
      <c r="A31" s="723" t="s">
        <v>1112</v>
      </c>
      <c r="B31" s="575" t="s">
        <v>960</v>
      </c>
      <c r="C31" s="706">
        <f t="shared" ref="C31:C36" si="3">D31*0.8</f>
        <v>376</v>
      </c>
      <c r="D31" s="724">
        <v>470</v>
      </c>
    </row>
    <row r="32" spans="1:4" ht="13.15" customHeight="1">
      <c r="A32" s="720" t="s">
        <v>1113</v>
      </c>
      <c r="B32" s="713" t="s">
        <v>962</v>
      </c>
      <c r="C32" s="706">
        <f t="shared" si="3"/>
        <v>442.8</v>
      </c>
      <c r="D32" s="725">
        <v>553.5</v>
      </c>
    </row>
    <row r="33" spans="1:4" ht="19.899999999999999" customHeight="1">
      <c r="A33" s="720" t="s">
        <v>1114</v>
      </c>
      <c r="B33" s="726" t="s">
        <v>964</v>
      </c>
      <c r="C33" s="706">
        <f t="shared" si="3"/>
        <v>482.8</v>
      </c>
      <c r="D33" s="724">
        <v>603.5</v>
      </c>
    </row>
    <row r="34" spans="1:4">
      <c r="A34" s="720" t="s">
        <v>1115</v>
      </c>
      <c r="B34" s="727" t="s">
        <v>966</v>
      </c>
      <c r="C34" s="706">
        <f t="shared" si="3"/>
        <v>376</v>
      </c>
      <c r="D34" s="725">
        <v>470</v>
      </c>
    </row>
    <row r="35" spans="1:4">
      <c r="A35" s="720" t="s">
        <v>1116</v>
      </c>
      <c r="B35" s="728" t="s">
        <v>968</v>
      </c>
      <c r="C35" s="706">
        <f t="shared" si="3"/>
        <v>442.8</v>
      </c>
      <c r="D35" s="724">
        <v>553.5</v>
      </c>
    </row>
    <row r="36" spans="1:4">
      <c r="A36" s="729" t="s">
        <v>1117</v>
      </c>
      <c r="B36" s="730" t="s">
        <v>970</v>
      </c>
      <c r="C36" s="706">
        <f t="shared" si="3"/>
        <v>482.8</v>
      </c>
      <c r="D36" s="731">
        <v>603.5</v>
      </c>
    </row>
    <row r="37" spans="1:4">
      <c r="A37" s="568" t="s">
        <v>987</v>
      </c>
      <c r="B37" s="568"/>
      <c r="C37" s="568"/>
      <c r="D37" s="568"/>
    </row>
    <row r="38" spans="1:4">
      <c r="A38" s="402"/>
      <c r="B38" s="403"/>
      <c r="C38" s="425"/>
      <c r="D38" s="426"/>
    </row>
    <row r="39" spans="1:4">
      <c r="A39" s="416" t="s">
        <v>583</v>
      </c>
      <c r="B39" s="417"/>
      <c r="C39" s="427" t="s">
        <v>1119</v>
      </c>
      <c r="D39" s="427" t="s">
        <v>582</v>
      </c>
    </row>
    <row r="40" spans="1:4" ht="34.15" customHeight="1"/>
    <row r="46" spans="1:4">
      <c r="A46" s="408" t="s">
        <v>111</v>
      </c>
      <c r="B46" s="409" t="s">
        <v>112</v>
      </c>
      <c r="C46" s="423" t="s">
        <v>584</v>
      </c>
      <c r="D46" s="423" t="s">
        <v>584</v>
      </c>
    </row>
    <row r="47" spans="1:4" ht="28.9" customHeight="1">
      <c r="A47" s="410" t="s">
        <v>113</v>
      </c>
      <c r="B47" s="401" t="s">
        <v>585</v>
      </c>
      <c r="C47" s="424" t="s">
        <v>584</v>
      </c>
      <c r="D47" s="424" t="s">
        <v>584</v>
      </c>
    </row>
    <row r="48" spans="1:4" ht="19.899999999999999" customHeight="1">
      <c r="A48" s="414" t="s">
        <v>628</v>
      </c>
      <c r="B48" s="418"/>
      <c r="C48" s="427" t="s">
        <v>1119</v>
      </c>
      <c r="D48" s="427" t="s">
        <v>582</v>
      </c>
    </row>
    <row r="49" spans="1:4" ht="85.9" customHeight="1">
      <c r="A49" s="919" t="s">
        <v>672</v>
      </c>
      <c r="B49" s="919"/>
      <c r="C49" s="919"/>
      <c r="D49" s="919"/>
    </row>
    <row r="50" spans="1:4">
      <c r="A50" s="413"/>
      <c r="B50" s="412" t="s">
        <v>587</v>
      </c>
      <c r="C50" s="428"/>
      <c r="D50" s="428"/>
    </row>
    <row r="51" spans="1:4">
      <c r="A51" s="406"/>
      <c r="B51" s="411" t="s">
        <v>588</v>
      </c>
      <c r="C51" s="429" t="s">
        <v>589</v>
      </c>
      <c r="D51" s="428"/>
    </row>
    <row r="52" spans="1:4">
      <c r="A52" s="406"/>
      <c r="B52" s="411" t="s">
        <v>590</v>
      </c>
      <c r="C52" s="430" t="s">
        <v>591</v>
      </c>
      <c r="D52" s="428"/>
    </row>
    <row r="53" spans="1:4">
      <c r="A53" s="406"/>
      <c r="B53" s="411" t="s">
        <v>592</v>
      </c>
      <c r="C53" s="430" t="s">
        <v>593</v>
      </c>
      <c r="D53" s="428"/>
    </row>
    <row r="54" spans="1:4">
      <c r="A54" s="406"/>
      <c r="B54" s="411" t="s">
        <v>594</v>
      </c>
      <c r="C54" s="430" t="s">
        <v>595</v>
      </c>
      <c r="D54" s="428"/>
    </row>
    <row r="55" spans="1:4">
      <c r="A55" s="419"/>
      <c r="B55" s="420" t="s">
        <v>673</v>
      </c>
      <c r="C55" s="431" t="s">
        <v>674</v>
      </c>
      <c r="D55" s="432"/>
    </row>
    <row r="56" spans="1:4">
      <c r="A56" s="421" t="s">
        <v>675</v>
      </c>
      <c r="B56" s="418"/>
      <c r="C56" s="427" t="s">
        <v>1119</v>
      </c>
      <c r="D56" s="427" t="s">
        <v>582</v>
      </c>
    </row>
    <row r="57" spans="1:4" ht="31.5">
      <c r="A57" s="569" t="s">
        <v>988</v>
      </c>
      <c r="B57" s="570" t="s">
        <v>989</v>
      </c>
      <c r="C57" s="114">
        <f t="shared" ref="C57" si="4">D57*0.8</f>
        <v>124</v>
      </c>
      <c r="D57" s="572">
        <v>155</v>
      </c>
    </row>
    <row r="58" spans="1:4">
      <c r="A58" s="569"/>
      <c r="B58" s="570"/>
      <c r="C58" s="571"/>
      <c r="D58" s="572"/>
    </row>
    <row r="59" spans="1:4">
      <c r="A59" s="421" t="s">
        <v>990</v>
      </c>
      <c r="B59" s="418"/>
      <c r="C59" s="573" t="s">
        <v>1119</v>
      </c>
      <c r="D59" s="573" t="s">
        <v>582</v>
      </c>
    </row>
    <row r="60" spans="1:4" ht="65.25">
      <c r="A60" s="182" t="s">
        <v>119</v>
      </c>
      <c r="B60" s="183" t="s">
        <v>991</v>
      </c>
      <c r="C60" s="114">
        <f t="shared" ref="C60" si="5">D60*0.8</f>
        <v>707.2</v>
      </c>
      <c r="D60" s="184">
        <v>884</v>
      </c>
    </row>
    <row r="61" spans="1:4">
      <c r="A61" s="574"/>
      <c r="B61" s="575"/>
      <c r="C61" s="576"/>
      <c r="D61" s="577"/>
    </row>
    <row r="62" spans="1:4" ht="45" customHeight="1">
      <c r="A62" s="931" t="s">
        <v>632</v>
      </c>
      <c r="B62" s="931"/>
      <c r="C62" s="931"/>
      <c r="D62" s="931"/>
    </row>
    <row r="63" spans="1:4" ht="22.5">
      <c r="A63" s="185" t="s">
        <v>633</v>
      </c>
      <c r="B63" s="131" t="s">
        <v>634</v>
      </c>
      <c r="C63" s="114">
        <f t="shared" ref="C63:C65" si="6">D63*0.8</f>
        <v>1333.6000000000001</v>
      </c>
      <c r="D63" s="186">
        <v>1667</v>
      </c>
    </row>
    <row r="64" spans="1:4" ht="22.5">
      <c r="A64" s="187" t="s">
        <v>635</v>
      </c>
      <c r="B64" s="141" t="s">
        <v>636</v>
      </c>
      <c r="C64" s="114">
        <f t="shared" si="6"/>
        <v>2333.6</v>
      </c>
      <c r="D64" s="188">
        <v>2917</v>
      </c>
    </row>
    <row r="65" spans="1:4" ht="22.5">
      <c r="A65" s="187" t="s">
        <v>637</v>
      </c>
      <c r="B65" s="141" t="s">
        <v>638</v>
      </c>
      <c r="C65" s="114">
        <f t="shared" si="6"/>
        <v>3333.6000000000004</v>
      </c>
      <c r="D65" s="188">
        <v>4167</v>
      </c>
    </row>
    <row r="66" spans="1:4">
      <c r="A66" s="421" t="s">
        <v>992</v>
      </c>
      <c r="B66" s="418"/>
      <c r="C66" s="573" t="s">
        <v>1119</v>
      </c>
      <c r="D66" s="573" t="s">
        <v>582</v>
      </c>
    </row>
    <row r="67" spans="1:4" ht="45">
      <c r="A67" s="142" t="s">
        <v>639</v>
      </c>
      <c r="B67" s="141" t="s">
        <v>640</v>
      </c>
      <c r="C67" s="114">
        <f t="shared" ref="C67:C68" si="7">D67*0.8</f>
        <v>200</v>
      </c>
      <c r="D67" s="188">
        <v>250</v>
      </c>
    </row>
    <row r="68" spans="1:4" ht="45">
      <c r="A68" s="142" t="s">
        <v>641</v>
      </c>
      <c r="B68" s="141" t="s">
        <v>642</v>
      </c>
      <c r="C68" s="114">
        <f t="shared" si="7"/>
        <v>333.6</v>
      </c>
      <c r="D68" s="188">
        <v>417</v>
      </c>
    </row>
    <row r="69" spans="1:4" ht="34.9" customHeight="1">
      <c r="A69" s="932" t="s">
        <v>993</v>
      </c>
      <c r="B69" s="921"/>
      <c r="C69" s="921"/>
      <c r="D69" s="921"/>
    </row>
    <row r="70" spans="1:4">
      <c r="A70" s="434" t="s">
        <v>678</v>
      </c>
      <c r="B70" s="522"/>
      <c r="C70" s="167"/>
      <c r="D70" s="167"/>
    </row>
    <row r="71" spans="1:4">
      <c r="A71" s="421" t="s">
        <v>994</v>
      </c>
      <c r="B71" s="418"/>
      <c r="C71" s="573" t="s">
        <v>1119</v>
      </c>
      <c r="D71" s="573" t="s">
        <v>582</v>
      </c>
    </row>
    <row r="72" spans="1:4" ht="49.5">
      <c r="A72" s="451" t="s">
        <v>234</v>
      </c>
      <c r="B72" s="163" t="s">
        <v>995</v>
      </c>
      <c r="C72" s="114">
        <f t="shared" ref="C72:C73" si="8">D72*0.8</f>
        <v>420</v>
      </c>
      <c r="D72" s="578">
        <v>525</v>
      </c>
    </row>
    <row r="73" spans="1:4" ht="38.25">
      <c r="A73" s="453" t="s">
        <v>235</v>
      </c>
      <c r="B73" s="454" t="s">
        <v>996</v>
      </c>
      <c r="C73" s="114">
        <f t="shared" si="8"/>
        <v>294.40000000000003</v>
      </c>
      <c r="D73" s="579">
        <v>368</v>
      </c>
    </row>
    <row r="74" spans="1:4">
      <c r="A74" s="182"/>
      <c r="B74" s="183"/>
      <c r="C74" s="184"/>
      <c r="D74" s="184"/>
    </row>
    <row r="75" spans="1:4">
      <c r="A75" s="414" t="s">
        <v>596</v>
      </c>
      <c r="B75" s="415"/>
      <c r="C75" s="433"/>
      <c r="D75" s="433"/>
    </row>
    <row r="76" spans="1:4" ht="30.6" customHeight="1">
      <c r="A76" s="912" t="s">
        <v>597</v>
      </c>
      <c r="B76" s="933"/>
      <c r="C76" s="933"/>
      <c r="D76" s="933"/>
    </row>
    <row r="77" spans="1:4" ht="97.9" customHeight="1">
      <c r="A77" s="914" t="s">
        <v>997</v>
      </c>
      <c r="B77" s="914"/>
      <c r="C77" s="914"/>
      <c r="D77" s="914"/>
    </row>
    <row r="78" spans="1:4">
      <c r="A78" s="580"/>
      <c r="B78" s="581"/>
      <c r="C78" s="582"/>
      <c r="D78" s="582"/>
    </row>
    <row r="79" spans="1:4">
      <c r="A79" s="421" t="s">
        <v>685</v>
      </c>
      <c r="B79" s="418"/>
      <c r="C79" s="563" t="s">
        <v>1119</v>
      </c>
      <c r="D79" s="563" t="s">
        <v>582</v>
      </c>
    </row>
    <row r="80" spans="1:4" ht="101.25">
      <c r="A80" s="569" t="s">
        <v>686</v>
      </c>
      <c r="B80" s="570" t="s">
        <v>687</v>
      </c>
      <c r="C80" s="114">
        <f t="shared" ref="C80" si="9">D80*0.8</f>
        <v>160</v>
      </c>
      <c r="D80" s="572">
        <v>200</v>
      </c>
    </row>
    <row r="81" spans="1:4">
      <c r="A81" s="525" t="s">
        <v>998</v>
      </c>
      <c r="B81" s="526"/>
      <c r="C81" s="573" t="s">
        <v>1119</v>
      </c>
      <c r="D81" s="573" t="s">
        <v>582</v>
      </c>
    </row>
    <row r="82" spans="1:4">
      <c r="A82" s="583" t="s">
        <v>999</v>
      </c>
      <c r="B82" s="584" t="s">
        <v>1000</v>
      </c>
      <c r="C82" s="114">
        <f t="shared" ref="C82:C89" si="10">D82*0.8</f>
        <v>128</v>
      </c>
      <c r="D82" s="585">
        <v>160</v>
      </c>
    </row>
    <row r="83" spans="1:4">
      <c r="A83" s="586" t="s">
        <v>1001</v>
      </c>
      <c r="B83" s="587" t="s">
        <v>127</v>
      </c>
      <c r="C83" s="114">
        <f t="shared" si="10"/>
        <v>100</v>
      </c>
      <c r="D83" s="588">
        <v>125</v>
      </c>
    </row>
    <row r="84" spans="1:4" ht="40.5">
      <c r="A84" s="589" t="s">
        <v>1002</v>
      </c>
      <c r="B84" s="590" t="s">
        <v>1003</v>
      </c>
      <c r="C84" s="114">
        <f t="shared" si="10"/>
        <v>28</v>
      </c>
      <c r="D84" s="591">
        <v>35</v>
      </c>
    </row>
    <row r="85" spans="1:4">
      <c r="A85" s="586" t="s">
        <v>1004</v>
      </c>
      <c r="B85" s="587" t="s">
        <v>1005</v>
      </c>
      <c r="C85" s="114">
        <f t="shared" si="10"/>
        <v>33.360000000000007</v>
      </c>
      <c r="D85" s="588">
        <v>41.7</v>
      </c>
    </row>
    <row r="86" spans="1:4">
      <c r="A86" s="583" t="s">
        <v>1006</v>
      </c>
      <c r="B86" s="592" t="s">
        <v>700</v>
      </c>
      <c r="C86" s="114">
        <f t="shared" si="10"/>
        <v>32</v>
      </c>
      <c r="D86" s="585">
        <v>40</v>
      </c>
    </row>
    <row r="87" spans="1:4" ht="57.75">
      <c r="A87" s="593" t="s">
        <v>1007</v>
      </c>
      <c r="B87" s="594" t="s">
        <v>1008</v>
      </c>
      <c r="C87" s="114">
        <f t="shared" si="10"/>
        <v>360</v>
      </c>
      <c r="D87" s="585">
        <v>450</v>
      </c>
    </row>
    <row r="88" spans="1:4" ht="47.25">
      <c r="A88" s="595" t="s">
        <v>1009</v>
      </c>
      <c r="B88" s="193" t="s">
        <v>1010</v>
      </c>
      <c r="C88" s="114">
        <f t="shared" si="10"/>
        <v>32</v>
      </c>
      <c r="D88" s="596">
        <v>40</v>
      </c>
    </row>
    <row r="89" spans="1:4" ht="33.75">
      <c r="A89" s="162" t="s">
        <v>1011</v>
      </c>
      <c r="B89" s="163" t="s">
        <v>1012</v>
      </c>
      <c r="C89" s="114">
        <f t="shared" si="10"/>
        <v>80</v>
      </c>
      <c r="D89" s="564">
        <v>100</v>
      </c>
    </row>
    <row r="90" spans="1:4">
      <c r="A90" s="199" t="s">
        <v>701</v>
      </c>
      <c r="B90" s="597"/>
      <c r="C90" s="598" t="s">
        <v>1119</v>
      </c>
      <c r="D90" s="598" t="s">
        <v>582</v>
      </c>
    </row>
    <row r="91" spans="1:4">
      <c r="A91" s="179" t="s">
        <v>156</v>
      </c>
      <c r="B91" s="192" t="s">
        <v>1013</v>
      </c>
      <c r="C91" s="114">
        <f t="shared" ref="C91:C104" si="11">D91*0.8</f>
        <v>10.96</v>
      </c>
      <c r="D91" s="599">
        <v>13.7</v>
      </c>
    </row>
    <row r="92" spans="1:4">
      <c r="A92" s="595" t="s">
        <v>158</v>
      </c>
      <c r="B92" s="193" t="s">
        <v>1014</v>
      </c>
      <c r="C92" s="114">
        <f t="shared" si="11"/>
        <v>10.96</v>
      </c>
      <c r="D92" s="596">
        <v>13.7</v>
      </c>
    </row>
    <row r="93" spans="1:4">
      <c r="A93" s="595" t="s">
        <v>160</v>
      </c>
      <c r="B93" s="193" t="s">
        <v>161</v>
      </c>
      <c r="C93" s="114">
        <f t="shared" si="11"/>
        <v>10.96</v>
      </c>
      <c r="D93" s="596">
        <v>13.7</v>
      </c>
    </row>
    <row r="94" spans="1:4">
      <c r="A94" s="595" t="s">
        <v>162</v>
      </c>
      <c r="B94" s="193" t="s">
        <v>1015</v>
      </c>
      <c r="C94" s="114">
        <f t="shared" si="11"/>
        <v>10.96</v>
      </c>
      <c r="D94" s="596">
        <v>13.7</v>
      </c>
    </row>
    <row r="95" spans="1:4">
      <c r="A95" s="595" t="s">
        <v>164</v>
      </c>
      <c r="B95" s="193" t="s">
        <v>1016</v>
      </c>
      <c r="C95" s="114">
        <f t="shared" si="11"/>
        <v>10.96</v>
      </c>
      <c r="D95" s="596">
        <v>13.7</v>
      </c>
    </row>
    <row r="96" spans="1:4">
      <c r="A96" s="595" t="s">
        <v>166</v>
      </c>
      <c r="B96" s="193" t="s">
        <v>1017</v>
      </c>
      <c r="C96" s="114">
        <f t="shared" si="11"/>
        <v>10.96</v>
      </c>
      <c r="D96" s="596">
        <v>13.7</v>
      </c>
    </row>
    <row r="97" spans="1:4">
      <c r="A97" s="600" t="s">
        <v>144</v>
      </c>
      <c r="B97" s="192" t="s">
        <v>145</v>
      </c>
      <c r="C97" s="114">
        <f t="shared" si="11"/>
        <v>11.200000000000003</v>
      </c>
      <c r="D97" s="601">
        <v>14.000000000000002</v>
      </c>
    </row>
    <row r="98" spans="1:4">
      <c r="A98" s="595" t="s">
        <v>146</v>
      </c>
      <c r="B98" s="193" t="s">
        <v>147</v>
      </c>
      <c r="C98" s="114">
        <f t="shared" si="11"/>
        <v>11.200000000000003</v>
      </c>
      <c r="D98" s="596">
        <v>14.000000000000002</v>
      </c>
    </row>
    <row r="99" spans="1:4">
      <c r="A99" s="595" t="s">
        <v>148</v>
      </c>
      <c r="B99" s="193" t="s">
        <v>149</v>
      </c>
      <c r="C99" s="114">
        <f t="shared" si="11"/>
        <v>11.200000000000003</v>
      </c>
      <c r="D99" s="596">
        <v>14.000000000000002</v>
      </c>
    </row>
    <row r="100" spans="1:4">
      <c r="A100" s="595" t="s">
        <v>150</v>
      </c>
      <c r="B100" s="193" t="s">
        <v>151</v>
      </c>
      <c r="C100" s="114">
        <f t="shared" si="11"/>
        <v>11.200000000000003</v>
      </c>
      <c r="D100" s="596">
        <v>14.000000000000002</v>
      </c>
    </row>
    <row r="101" spans="1:4">
      <c r="A101" s="595" t="s">
        <v>152</v>
      </c>
      <c r="B101" s="193" t="s">
        <v>153</v>
      </c>
      <c r="C101" s="114">
        <f t="shared" si="11"/>
        <v>11.200000000000003</v>
      </c>
      <c r="D101" s="596">
        <v>14.000000000000002</v>
      </c>
    </row>
    <row r="102" spans="1:4">
      <c r="A102" s="602" t="s">
        <v>154</v>
      </c>
      <c r="B102" s="603" t="s">
        <v>155</v>
      </c>
      <c r="C102" s="114">
        <f t="shared" si="11"/>
        <v>11.200000000000003</v>
      </c>
      <c r="D102" s="604">
        <v>14.000000000000002</v>
      </c>
    </row>
    <row r="103" spans="1:4">
      <c r="A103" s="595" t="s">
        <v>168</v>
      </c>
      <c r="B103" s="193" t="s">
        <v>169</v>
      </c>
      <c r="C103" s="114">
        <f t="shared" si="11"/>
        <v>27.400000000000002</v>
      </c>
      <c r="D103" s="596">
        <v>34.25</v>
      </c>
    </row>
    <row r="104" spans="1:4">
      <c r="A104" s="602" t="s">
        <v>703</v>
      </c>
      <c r="B104" s="603" t="s">
        <v>704</v>
      </c>
      <c r="C104" s="114">
        <f t="shared" si="11"/>
        <v>33.6</v>
      </c>
      <c r="D104" s="604">
        <v>42</v>
      </c>
    </row>
    <row r="105" spans="1:4">
      <c r="A105" s="605"/>
      <c r="B105" s="190"/>
      <c r="C105" s="606"/>
      <c r="D105" s="606"/>
    </row>
    <row r="106" spans="1:4">
      <c r="A106" s="199" t="s">
        <v>707</v>
      </c>
      <c r="B106" s="597"/>
      <c r="C106" s="598" t="s">
        <v>1119</v>
      </c>
      <c r="D106" s="598" t="s">
        <v>582</v>
      </c>
    </row>
    <row r="107" spans="1:4">
      <c r="A107" s="200" t="s">
        <v>1018</v>
      </c>
      <c r="B107" s="447" t="s">
        <v>1019</v>
      </c>
      <c r="C107" s="114">
        <f t="shared" ref="C107:C111" si="12">D107*0.8</f>
        <v>96</v>
      </c>
      <c r="D107" s="552">
        <v>120</v>
      </c>
    </row>
    <row r="108" spans="1:4">
      <c r="A108" s="480" t="s">
        <v>1020</v>
      </c>
      <c r="B108" s="607" t="s">
        <v>1021</v>
      </c>
      <c r="C108" s="114">
        <f t="shared" si="12"/>
        <v>78.400000000000006</v>
      </c>
      <c r="D108" s="552">
        <v>98</v>
      </c>
    </row>
    <row r="109" spans="1:4">
      <c r="A109" s="451" t="s">
        <v>1022</v>
      </c>
      <c r="B109" s="608" t="s">
        <v>1023</v>
      </c>
      <c r="C109" s="114">
        <f t="shared" si="12"/>
        <v>48</v>
      </c>
      <c r="D109" s="609">
        <v>60</v>
      </c>
    </row>
    <row r="110" spans="1:4">
      <c r="A110" s="451" t="s">
        <v>1024</v>
      </c>
      <c r="B110" s="608" t="s">
        <v>1025</v>
      </c>
      <c r="C110" s="114">
        <f t="shared" si="12"/>
        <v>52</v>
      </c>
      <c r="D110" s="610">
        <v>65</v>
      </c>
    </row>
    <row r="111" spans="1:4" ht="22.5">
      <c r="A111" s="480" t="s">
        <v>1026</v>
      </c>
      <c r="B111" s="607" t="s">
        <v>1027</v>
      </c>
      <c r="C111" s="114">
        <f t="shared" si="12"/>
        <v>126.64000000000001</v>
      </c>
      <c r="D111" s="611">
        <v>158.30000000000001</v>
      </c>
    </row>
    <row r="112" spans="1:4">
      <c r="A112" s="199" t="s">
        <v>1028</v>
      </c>
      <c r="B112" s="597"/>
      <c r="C112" s="598" t="s">
        <v>1119</v>
      </c>
      <c r="D112" s="598" t="s">
        <v>582</v>
      </c>
    </row>
    <row r="113" spans="1:4">
      <c r="A113" s="551" t="s">
        <v>1029</v>
      </c>
      <c r="B113" s="607" t="s">
        <v>1030</v>
      </c>
      <c r="C113" s="114">
        <f t="shared" ref="C113:C121" si="13">D113*0.8</f>
        <v>39.200000000000003</v>
      </c>
      <c r="D113" s="611">
        <v>49</v>
      </c>
    </row>
    <row r="114" spans="1:4" ht="22.5">
      <c r="A114" s="480" t="s">
        <v>1031</v>
      </c>
      <c r="B114" s="608" t="s">
        <v>1032</v>
      </c>
      <c r="C114" s="114">
        <f t="shared" si="13"/>
        <v>38.64</v>
      </c>
      <c r="D114" s="552">
        <v>48.3</v>
      </c>
    </row>
    <row r="115" spans="1:4" ht="22.5">
      <c r="A115" s="480" t="s">
        <v>1033</v>
      </c>
      <c r="B115" s="608" t="s">
        <v>1034</v>
      </c>
      <c r="C115" s="114">
        <f t="shared" si="13"/>
        <v>49.600000000000009</v>
      </c>
      <c r="D115" s="552">
        <v>62.000000000000007</v>
      </c>
    </row>
    <row r="116" spans="1:4" ht="22.5">
      <c r="A116" s="480" t="s">
        <v>1035</v>
      </c>
      <c r="B116" s="608" t="s">
        <v>1036</v>
      </c>
      <c r="C116" s="114">
        <f t="shared" si="13"/>
        <v>504</v>
      </c>
      <c r="D116" s="552">
        <v>630</v>
      </c>
    </row>
    <row r="117" spans="1:4">
      <c r="A117" s="480" t="s">
        <v>182</v>
      </c>
      <c r="B117" s="608" t="s">
        <v>183</v>
      </c>
      <c r="C117" s="114">
        <f t="shared" si="13"/>
        <v>27</v>
      </c>
      <c r="D117" s="552">
        <v>33.75</v>
      </c>
    </row>
    <row r="118" spans="1:4" ht="22.5">
      <c r="A118" s="480" t="s">
        <v>1037</v>
      </c>
      <c r="B118" s="608" t="s">
        <v>1038</v>
      </c>
      <c r="C118" s="114">
        <f t="shared" si="13"/>
        <v>138.4</v>
      </c>
      <c r="D118" s="552">
        <v>173</v>
      </c>
    </row>
    <row r="119" spans="1:4" ht="22.5">
      <c r="A119" s="480" t="s">
        <v>1039</v>
      </c>
      <c r="B119" s="608" t="s">
        <v>1040</v>
      </c>
      <c r="C119" s="114">
        <f t="shared" si="13"/>
        <v>152.80000000000001</v>
      </c>
      <c r="D119" s="611">
        <v>191</v>
      </c>
    </row>
    <row r="120" spans="1:4" ht="22.5">
      <c r="A120" s="612" t="s">
        <v>1041</v>
      </c>
      <c r="B120" s="608" t="s">
        <v>1042</v>
      </c>
      <c r="C120" s="114">
        <f t="shared" si="13"/>
        <v>67.2</v>
      </c>
      <c r="D120" s="610">
        <v>84</v>
      </c>
    </row>
    <row r="121" spans="1:4" ht="33.75">
      <c r="A121" s="533" t="s">
        <v>1043</v>
      </c>
      <c r="B121" s="454" t="s">
        <v>1044</v>
      </c>
      <c r="C121" s="114">
        <f t="shared" si="13"/>
        <v>240</v>
      </c>
      <c r="D121" s="613">
        <v>300</v>
      </c>
    </row>
    <row r="122" spans="1:4">
      <c r="A122" s="199" t="s">
        <v>717</v>
      </c>
      <c r="B122" s="597"/>
      <c r="C122" s="614" t="s">
        <v>1119</v>
      </c>
      <c r="D122" s="614" t="s">
        <v>582</v>
      </c>
    </row>
    <row r="123" spans="1:4" ht="14.45" customHeight="1">
      <c r="A123" s="179" t="s">
        <v>189</v>
      </c>
      <c r="B123" s="194" t="s">
        <v>190</v>
      </c>
      <c r="C123" s="114">
        <f t="shared" ref="C123:C130" si="14">D123*0.8</f>
        <v>11.76</v>
      </c>
      <c r="D123" s="599">
        <v>14.7</v>
      </c>
    </row>
    <row r="124" spans="1:4" ht="18" customHeight="1">
      <c r="A124" s="595" t="s">
        <v>191</v>
      </c>
      <c r="B124" s="615" t="s">
        <v>192</v>
      </c>
      <c r="C124" s="114">
        <f t="shared" si="14"/>
        <v>21.040000000000003</v>
      </c>
      <c r="D124" s="616">
        <v>26.3</v>
      </c>
    </row>
    <row r="125" spans="1:4">
      <c r="A125" s="617" t="s">
        <v>1045</v>
      </c>
      <c r="B125" s="163" t="s">
        <v>1046</v>
      </c>
      <c r="C125" s="114">
        <f t="shared" si="14"/>
        <v>39.200000000000003</v>
      </c>
      <c r="D125" s="610">
        <v>49</v>
      </c>
    </row>
    <row r="126" spans="1:4" ht="22.5">
      <c r="A126" s="617" t="s">
        <v>1047</v>
      </c>
      <c r="B126" s="163" t="s">
        <v>1048</v>
      </c>
      <c r="C126" s="114">
        <f t="shared" si="14"/>
        <v>39.200000000000003</v>
      </c>
      <c r="D126" s="610">
        <v>49</v>
      </c>
    </row>
    <row r="127" spans="1:4">
      <c r="A127" s="617" t="s">
        <v>1049</v>
      </c>
      <c r="B127" s="163" t="s">
        <v>1050</v>
      </c>
      <c r="C127" s="114">
        <f t="shared" si="14"/>
        <v>39.200000000000003</v>
      </c>
      <c r="D127" s="610">
        <v>49</v>
      </c>
    </row>
    <row r="128" spans="1:4">
      <c r="A128" s="480" t="s">
        <v>1051</v>
      </c>
      <c r="B128" s="608" t="s">
        <v>1052</v>
      </c>
      <c r="C128" s="114">
        <f t="shared" si="14"/>
        <v>21.040000000000003</v>
      </c>
      <c r="D128" s="552">
        <v>26.3</v>
      </c>
    </row>
    <row r="129" spans="1:4">
      <c r="A129" s="480" t="s">
        <v>1053</v>
      </c>
      <c r="B129" s="608" t="s">
        <v>1054</v>
      </c>
      <c r="C129" s="114">
        <f t="shared" si="14"/>
        <v>21.040000000000003</v>
      </c>
      <c r="D129" s="552">
        <v>26.3</v>
      </c>
    </row>
    <row r="130" spans="1:4">
      <c r="A130" s="480" t="s">
        <v>1055</v>
      </c>
      <c r="B130" s="608" t="s">
        <v>1056</v>
      </c>
      <c r="C130" s="114">
        <f t="shared" si="14"/>
        <v>21.040000000000003</v>
      </c>
      <c r="D130" s="552">
        <v>26.3</v>
      </c>
    </row>
    <row r="131" spans="1:4">
      <c r="A131" s="199" t="s">
        <v>721</v>
      </c>
      <c r="B131" s="618"/>
      <c r="C131" s="614" t="s">
        <v>1119</v>
      </c>
      <c r="D131" s="614" t="s">
        <v>582</v>
      </c>
    </row>
    <row r="132" spans="1:4" ht="40.5">
      <c r="A132" s="480" t="s">
        <v>203</v>
      </c>
      <c r="B132" s="479" t="s">
        <v>1057</v>
      </c>
      <c r="C132" s="114">
        <f t="shared" ref="C132:C140" si="15">D132*0.8</f>
        <v>104</v>
      </c>
      <c r="D132" s="422">
        <v>130</v>
      </c>
    </row>
    <row r="133" spans="1:4" ht="22.5">
      <c r="A133" s="518" t="s">
        <v>204</v>
      </c>
      <c r="B133" s="607" t="s">
        <v>1058</v>
      </c>
      <c r="C133" s="114">
        <f t="shared" si="15"/>
        <v>91.2</v>
      </c>
      <c r="D133" s="619">
        <v>114</v>
      </c>
    </row>
    <row r="134" spans="1:4" ht="31.5">
      <c r="A134" s="518" t="s">
        <v>1059</v>
      </c>
      <c r="B134" s="608" t="s">
        <v>1060</v>
      </c>
      <c r="C134" s="114">
        <f t="shared" si="15"/>
        <v>77.2</v>
      </c>
      <c r="D134" s="609">
        <v>96.5</v>
      </c>
    </row>
    <row r="135" spans="1:4" ht="22.5">
      <c r="A135" s="620" t="s">
        <v>207</v>
      </c>
      <c r="B135" s="163" t="s">
        <v>1061</v>
      </c>
      <c r="C135" s="114">
        <f t="shared" si="15"/>
        <v>42</v>
      </c>
      <c r="D135" s="619">
        <v>52.5</v>
      </c>
    </row>
    <row r="136" spans="1:4" ht="22.5">
      <c r="A136" s="621" t="s">
        <v>219</v>
      </c>
      <c r="B136" s="608" t="s">
        <v>1062</v>
      </c>
      <c r="C136" s="114">
        <f t="shared" si="15"/>
        <v>125.20000000000003</v>
      </c>
      <c r="D136" s="503">
        <v>156.50000000000003</v>
      </c>
    </row>
    <row r="137" spans="1:4" ht="33.75">
      <c r="A137" s="621" t="s">
        <v>221</v>
      </c>
      <c r="B137" s="608" t="s">
        <v>1063</v>
      </c>
      <c r="C137" s="114">
        <f t="shared" si="15"/>
        <v>147.20000000000002</v>
      </c>
      <c r="D137" s="503">
        <v>184</v>
      </c>
    </row>
    <row r="138" spans="1:4" ht="33.75">
      <c r="A138" s="621" t="s">
        <v>223</v>
      </c>
      <c r="B138" s="608" t="s">
        <v>1064</v>
      </c>
      <c r="C138" s="114">
        <f t="shared" si="15"/>
        <v>100.80000000000001</v>
      </c>
      <c r="D138" s="503">
        <v>126</v>
      </c>
    </row>
    <row r="139" spans="1:4" ht="33.75">
      <c r="A139" s="162" t="s">
        <v>731</v>
      </c>
      <c r="B139" s="608" t="s">
        <v>1065</v>
      </c>
      <c r="C139" s="114">
        <f t="shared" si="15"/>
        <v>336</v>
      </c>
      <c r="D139" s="503">
        <v>420</v>
      </c>
    </row>
    <row r="140" spans="1:4" ht="33.75">
      <c r="A140" s="533" t="s">
        <v>733</v>
      </c>
      <c r="B140" s="622" t="s">
        <v>1066</v>
      </c>
      <c r="C140" s="114">
        <f t="shared" si="15"/>
        <v>294.40000000000003</v>
      </c>
      <c r="D140" s="623">
        <v>368</v>
      </c>
    </row>
    <row r="141" spans="1:4">
      <c r="A141" s="199" t="s">
        <v>1067</v>
      </c>
      <c r="B141" s="597"/>
      <c r="C141" s="438" t="s">
        <v>1119</v>
      </c>
      <c r="D141" s="438" t="s">
        <v>582</v>
      </c>
    </row>
    <row r="142" spans="1:4" ht="20.25">
      <c r="A142" s="518" t="s">
        <v>736</v>
      </c>
      <c r="B142" s="607" t="s">
        <v>1068</v>
      </c>
      <c r="C142" s="114">
        <f t="shared" ref="C142" si="16">D142*0.8</f>
        <v>56</v>
      </c>
      <c r="D142" s="552">
        <v>70</v>
      </c>
    </row>
    <row r="143" spans="1:4">
      <c r="A143" s="199" t="s">
        <v>741</v>
      </c>
      <c r="B143" s="597"/>
      <c r="C143" s="614" t="s">
        <v>1119</v>
      </c>
      <c r="D143" s="614" t="s">
        <v>582</v>
      </c>
    </row>
    <row r="144" spans="1:4" ht="22.5">
      <c r="A144" s="553" t="s">
        <v>237</v>
      </c>
      <c r="B144" s="404" t="s">
        <v>1069</v>
      </c>
      <c r="C144" s="114">
        <f t="shared" ref="C144" si="17">D144*0.8</f>
        <v>126.80000000000001</v>
      </c>
      <c r="D144" s="422">
        <v>158.5</v>
      </c>
    </row>
    <row r="145" spans="1:4">
      <c r="A145" s="199" t="s">
        <v>748</v>
      </c>
      <c r="B145" s="597"/>
      <c r="C145" s="563" t="s">
        <v>1119</v>
      </c>
      <c r="D145" s="563" t="s">
        <v>582</v>
      </c>
    </row>
    <row r="146" spans="1:4">
      <c r="A146" s="600" t="s">
        <v>1070</v>
      </c>
      <c r="B146" s="192" t="s">
        <v>1071</v>
      </c>
      <c r="C146" s="114">
        <f t="shared" ref="C146:C151" si="18">D146*0.8</f>
        <v>12</v>
      </c>
      <c r="D146" s="624">
        <v>15</v>
      </c>
    </row>
    <row r="147" spans="1:4" ht="22.5">
      <c r="A147" s="595" t="s">
        <v>1072</v>
      </c>
      <c r="B147" s="193" t="s">
        <v>1073</v>
      </c>
      <c r="C147" s="114">
        <f t="shared" si="18"/>
        <v>13.600000000000001</v>
      </c>
      <c r="D147" s="625">
        <v>17</v>
      </c>
    </row>
    <row r="148" spans="1:4" ht="29.25">
      <c r="A148" s="518" t="s">
        <v>244</v>
      </c>
      <c r="B148" s="479" t="s">
        <v>749</v>
      </c>
      <c r="C148" s="114">
        <f t="shared" si="18"/>
        <v>96</v>
      </c>
      <c r="D148" s="626">
        <v>120</v>
      </c>
    </row>
    <row r="149" spans="1:4">
      <c r="A149" s="627" t="s">
        <v>1074</v>
      </c>
      <c r="B149" s="193" t="s">
        <v>1075</v>
      </c>
      <c r="C149" s="114">
        <f t="shared" si="18"/>
        <v>30</v>
      </c>
      <c r="D149" s="625">
        <v>37.5</v>
      </c>
    </row>
    <row r="150" spans="1:4">
      <c r="A150" s="627" t="s">
        <v>1076</v>
      </c>
      <c r="B150" s="193" t="s">
        <v>1077</v>
      </c>
      <c r="C150" s="114">
        <f t="shared" si="18"/>
        <v>20</v>
      </c>
      <c r="D150" s="625">
        <v>25</v>
      </c>
    </row>
    <row r="151" spans="1:4" ht="20.25">
      <c r="A151" s="162" t="s">
        <v>1078</v>
      </c>
      <c r="B151" s="163" t="s">
        <v>1079</v>
      </c>
      <c r="C151" s="114">
        <f t="shared" si="18"/>
        <v>27.200000000000003</v>
      </c>
      <c r="D151" s="609">
        <v>34</v>
      </c>
    </row>
    <row r="152" spans="1:4">
      <c r="A152" s="934" t="s">
        <v>1080</v>
      </c>
      <c r="B152" s="934"/>
      <c r="C152" s="935"/>
      <c r="D152" s="935"/>
    </row>
    <row r="153" spans="1:4" ht="202.15" customHeight="1">
      <c r="A153" s="930" t="s">
        <v>1136</v>
      </c>
      <c r="B153" s="930"/>
      <c r="C153" s="930"/>
      <c r="D153" s="930"/>
    </row>
  </sheetData>
  <mergeCells count="8">
    <mergeCell ref="A8:D8"/>
    <mergeCell ref="A153:D153"/>
    <mergeCell ref="A49:D49"/>
    <mergeCell ref="A62:D62"/>
    <mergeCell ref="A69:D69"/>
    <mergeCell ref="A76:D76"/>
    <mergeCell ref="A77:D77"/>
    <mergeCell ref="A152:D152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4:D19"/>
  <sheetViews>
    <sheetView workbookViewId="0">
      <selection activeCell="C16" sqref="C16:C19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113.45" customHeight="1"/>
    <row r="6" spans="1:4" ht="16.899999999999999" customHeight="1">
      <c r="A6" s="128" t="s">
        <v>607</v>
      </c>
      <c r="B6" s="129"/>
      <c r="C6" s="123" t="s">
        <v>581</v>
      </c>
      <c r="D6" s="122" t="s">
        <v>582</v>
      </c>
    </row>
    <row r="7" spans="1:4">
      <c r="A7" s="130" t="s">
        <v>608</v>
      </c>
      <c r="B7" s="131" t="s">
        <v>609</v>
      </c>
      <c r="C7" s="114">
        <f t="shared" ref="C7:C8" si="0">D7*0.8</f>
        <v>347.20000000000005</v>
      </c>
      <c r="D7" s="147">
        <v>434</v>
      </c>
    </row>
    <row r="8" spans="1:4" ht="33.75">
      <c r="A8" s="138" t="s">
        <v>610</v>
      </c>
      <c r="B8" s="139" t="s">
        <v>611</v>
      </c>
      <c r="C8" s="114">
        <f t="shared" si="0"/>
        <v>520</v>
      </c>
      <c r="D8" s="143">
        <v>650</v>
      </c>
    </row>
    <row r="9" spans="1:4" ht="17.45" customHeight="1">
      <c r="A9" s="128" t="s">
        <v>601</v>
      </c>
      <c r="B9" s="129"/>
      <c r="C9" s="123" t="s">
        <v>581</v>
      </c>
      <c r="D9" s="122" t="s">
        <v>582</v>
      </c>
    </row>
    <row r="10" spans="1:4">
      <c r="A10" s="152" t="s">
        <v>612</v>
      </c>
      <c r="B10" s="131" t="s">
        <v>613</v>
      </c>
      <c r="C10" s="114">
        <f t="shared" ref="C10:C14" si="1">D10*0.8</f>
        <v>1612</v>
      </c>
      <c r="D10" s="154">
        <v>2015</v>
      </c>
    </row>
    <row r="11" spans="1:4">
      <c r="A11" s="140" t="s">
        <v>602</v>
      </c>
      <c r="B11" s="141" t="s">
        <v>614</v>
      </c>
      <c r="C11" s="114">
        <f t="shared" si="1"/>
        <v>60</v>
      </c>
      <c r="D11" s="149">
        <v>75</v>
      </c>
    </row>
    <row r="12" spans="1:4">
      <c r="A12" s="140" t="s">
        <v>603</v>
      </c>
      <c r="B12" s="141" t="s">
        <v>615</v>
      </c>
      <c r="C12" s="114">
        <f t="shared" si="1"/>
        <v>40</v>
      </c>
      <c r="D12" s="149">
        <v>50</v>
      </c>
    </row>
    <row r="13" spans="1:4">
      <c r="A13" s="140" t="s">
        <v>616</v>
      </c>
      <c r="B13" s="141" t="s">
        <v>617</v>
      </c>
      <c r="C13" s="114">
        <f t="shared" si="1"/>
        <v>72</v>
      </c>
      <c r="D13" s="149">
        <v>90</v>
      </c>
    </row>
    <row r="14" spans="1:4">
      <c r="A14" s="145" t="s">
        <v>618</v>
      </c>
      <c r="B14" s="155" t="s">
        <v>619</v>
      </c>
      <c r="C14" s="114">
        <f t="shared" si="1"/>
        <v>60</v>
      </c>
      <c r="D14" s="151">
        <v>75</v>
      </c>
    </row>
    <row r="15" spans="1:4" ht="18.600000000000001" customHeight="1">
      <c r="A15" s="128" t="s">
        <v>604</v>
      </c>
      <c r="B15" s="129"/>
      <c r="C15" s="123" t="s">
        <v>581</v>
      </c>
      <c r="D15" s="122" t="s">
        <v>582</v>
      </c>
    </row>
    <row r="16" spans="1:4">
      <c r="A16" s="130" t="s">
        <v>605</v>
      </c>
      <c r="B16" s="131" t="s">
        <v>620</v>
      </c>
      <c r="C16" s="114">
        <f t="shared" ref="C16:C19" si="2">D16*0.8</f>
        <v>300</v>
      </c>
      <c r="D16" s="150">
        <v>375</v>
      </c>
    </row>
    <row r="17" spans="1:4">
      <c r="A17" s="140" t="s">
        <v>606</v>
      </c>
      <c r="B17" s="131" t="s">
        <v>621</v>
      </c>
      <c r="C17" s="114">
        <f t="shared" si="2"/>
        <v>380</v>
      </c>
      <c r="D17" s="149">
        <v>475</v>
      </c>
    </row>
    <row r="18" spans="1:4">
      <c r="A18" s="140" t="s">
        <v>622</v>
      </c>
      <c r="B18" s="131" t="s">
        <v>623</v>
      </c>
      <c r="C18" s="114">
        <f t="shared" si="2"/>
        <v>836</v>
      </c>
      <c r="D18" s="149">
        <v>1045</v>
      </c>
    </row>
    <row r="19" spans="1:4">
      <c r="A19" s="140" t="s">
        <v>624</v>
      </c>
      <c r="B19" s="131" t="s">
        <v>625</v>
      </c>
      <c r="C19" s="114">
        <f t="shared" si="2"/>
        <v>996</v>
      </c>
      <c r="D19" s="149">
        <v>1245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4:D40"/>
  <sheetViews>
    <sheetView workbookViewId="0">
      <selection activeCell="C30" sqref="C30:C35"/>
    </sheetView>
  </sheetViews>
  <sheetFormatPr defaultRowHeight="15"/>
  <cols>
    <col min="1" max="1" width="15" customWidth="1"/>
    <col min="2" max="2" width="53.140625" customWidth="1"/>
    <col min="3" max="3" width="11.42578125" customWidth="1"/>
    <col min="4" max="4" width="10.5703125" customWidth="1"/>
  </cols>
  <sheetData>
    <row r="4" spans="1:4" ht="18.600000000000001" customHeight="1"/>
    <row r="5" spans="1:4" ht="238.15" customHeight="1"/>
    <row r="6" spans="1:4">
      <c r="A6" s="168" t="s">
        <v>583</v>
      </c>
      <c r="B6" s="169"/>
      <c r="C6" s="170" t="s">
        <v>581</v>
      </c>
      <c r="D6" s="171" t="s">
        <v>582</v>
      </c>
    </row>
    <row r="7" spans="1:4">
      <c r="A7" s="137"/>
      <c r="B7" s="156"/>
      <c r="C7" s="157"/>
      <c r="D7" s="158"/>
    </row>
    <row r="8" spans="1:4">
      <c r="A8" s="159"/>
      <c r="B8" s="160"/>
      <c r="C8" s="161"/>
      <c r="D8" s="161"/>
    </row>
    <row r="9" spans="1:4">
      <c r="A9" s="159"/>
      <c r="B9" s="160"/>
      <c r="C9" s="161"/>
      <c r="D9" s="161"/>
    </row>
    <row r="10" spans="1:4">
      <c r="A10" s="159"/>
      <c r="B10" s="160"/>
      <c r="C10" s="161"/>
      <c r="D10" s="161"/>
    </row>
    <row r="11" spans="1:4">
      <c r="A11" s="159"/>
      <c r="B11" s="160"/>
      <c r="C11" s="161"/>
      <c r="D11" s="161"/>
    </row>
    <row r="12" spans="1:4">
      <c r="A12" s="159"/>
      <c r="B12" s="160"/>
      <c r="C12" s="161"/>
      <c r="D12" s="161"/>
    </row>
    <row r="13" spans="1:4">
      <c r="A13" s="159"/>
      <c r="B13" s="160"/>
      <c r="C13" s="161"/>
      <c r="D13" s="161"/>
    </row>
    <row r="14" spans="1:4">
      <c r="A14" s="159"/>
      <c r="B14" s="160"/>
      <c r="C14" s="161"/>
      <c r="D14" s="161"/>
    </row>
    <row r="15" spans="1:4">
      <c r="A15" s="159"/>
      <c r="B15" s="160"/>
      <c r="C15" s="161"/>
      <c r="D15" s="161"/>
    </row>
    <row r="16" spans="1:4">
      <c r="A16" s="159" t="s">
        <v>600</v>
      </c>
      <c r="B16" s="160"/>
      <c r="C16" s="161"/>
      <c r="D16" s="161"/>
    </row>
    <row r="17" spans="1:4">
      <c r="A17" s="162" t="s">
        <v>111</v>
      </c>
      <c r="B17" s="163" t="s">
        <v>112</v>
      </c>
      <c r="C17" s="164" t="s">
        <v>584</v>
      </c>
      <c r="D17" s="164" t="s">
        <v>584</v>
      </c>
    </row>
    <row r="18" spans="1:4">
      <c r="A18" s="172" t="s">
        <v>628</v>
      </c>
      <c r="B18" s="173"/>
      <c r="C18" s="174"/>
      <c r="D18" s="175"/>
    </row>
    <row r="19" spans="1:4" ht="99.6" customHeight="1">
      <c r="A19" s="919" t="s">
        <v>629</v>
      </c>
      <c r="B19" s="919"/>
      <c r="C19" s="919"/>
      <c r="D19" s="919"/>
    </row>
    <row r="20" spans="1:4">
      <c r="A20" s="176"/>
      <c r="B20" s="177" t="s">
        <v>587</v>
      </c>
      <c r="C20" s="178"/>
      <c r="D20" s="178"/>
    </row>
    <row r="21" spans="1:4">
      <c r="A21" s="132"/>
      <c r="B21" s="134" t="s">
        <v>588</v>
      </c>
      <c r="C21" s="135" t="s">
        <v>589</v>
      </c>
      <c r="D21" s="133"/>
    </row>
    <row r="22" spans="1:4">
      <c r="A22" s="132"/>
      <c r="B22" s="134" t="s">
        <v>590</v>
      </c>
      <c r="C22" s="136" t="s">
        <v>591</v>
      </c>
      <c r="D22" s="133"/>
    </row>
    <row r="23" spans="1:4">
      <c r="A23" s="132"/>
      <c r="B23" s="134" t="s">
        <v>592</v>
      </c>
      <c r="C23" s="136" t="s">
        <v>593</v>
      </c>
      <c r="D23" s="133"/>
    </row>
    <row r="24" spans="1:4">
      <c r="A24" s="132"/>
      <c r="B24" s="134" t="s">
        <v>594</v>
      </c>
      <c r="C24" s="136" t="s">
        <v>595</v>
      </c>
      <c r="D24" s="133"/>
    </row>
    <row r="25" spans="1:4">
      <c r="A25" s="179"/>
      <c r="B25" s="180"/>
      <c r="C25" s="181"/>
      <c r="D25" s="181"/>
    </row>
    <row r="27" spans="1:4">
      <c r="A27" s="172" t="s">
        <v>630</v>
      </c>
      <c r="B27" s="173"/>
      <c r="C27" s="170" t="s">
        <v>581</v>
      </c>
      <c r="D27" s="171" t="s">
        <v>582</v>
      </c>
    </row>
    <row r="28" spans="1:4" ht="92.25">
      <c r="A28" s="182" t="s">
        <v>119</v>
      </c>
      <c r="B28" s="183" t="s">
        <v>631</v>
      </c>
      <c r="C28" s="114">
        <f t="shared" ref="C28" si="0">D28*0.8</f>
        <v>707.2</v>
      </c>
      <c r="D28" s="184">
        <v>884</v>
      </c>
    </row>
    <row r="29" spans="1:4" ht="39.6" customHeight="1">
      <c r="A29" s="931" t="s">
        <v>632</v>
      </c>
      <c r="B29" s="931"/>
      <c r="C29" s="931"/>
      <c r="D29" s="931"/>
    </row>
    <row r="30" spans="1:4" ht="22.5">
      <c r="A30" s="185" t="s">
        <v>633</v>
      </c>
      <c r="B30" s="131" t="s">
        <v>634</v>
      </c>
      <c r="C30" s="114">
        <f t="shared" ref="C30:C35" si="1">D30*0.8</f>
        <v>1333.6000000000001</v>
      </c>
      <c r="D30" s="186">
        <v>1667</v>
      </c>
    </row>
    <row r="31" spans="1:4" ht="22.5">
      <c r="A31" s="187" t="s">
        <v>635</v>
      </c>
      <c r="B31" s="141" t="s">
        <v>636</v>
      </c>
      <c r="C31" s="114">
        <f t="shared" si="1"/>
        <v>2333.6</v>
      </c>
      <c r="D31" s="188">
        <v>2917</v>
      </c>
    </row>
    <row r="32" spans="1:4" ht="22.5">
      <c r="A32" s="187" t="s">
        <v>637</v>
      </c>
      <c r="B32" s="141" t="s">
        <v>638</v>
      </c>
      <c r="C32" s="114">
        <f t="shared" si="1"/>
        <v>3333.6000000000004</v>
      </c>
      <c r="D32" s="188">
        <v>4167</v>
      </c>
    </row>
    <row r="33" spans="1:4" ht="45">
      <c r="A33" s="142" t="s">
        <v>639</v>
      </c>
      <c r="B33" s="141" t="s">
        <v>640</v>
      </c>
      <c r="C33" s="114">
        <f t="shared" si="1"/>
        <v>200</v>
      </c>
      <c r="D33" s="188">
        <v>250</v>
      </c>
    </row>
    <row r="34" spans="1:4" ht="45">
      <c r="A34" s="142" t="s">
        <v>641</v>
      </c>
      <c r="B34" s="141" t="s">
        <v>642</v>
      </c>
      <c r="C34" s="114">
        <f t="shared" si="1"/>
        <v>333.6</v>
      </c>
      <c r="D34" s="188">
        <v>417</v>
      </c>
    </row>
    <row r="35" spans="1:4" ht="33.75">
      <c r="A35" s="142" t="s">
        <v>643</v>
      </c>
      <c r="B35" s="141" t="s">
        <v>644</v>
      </c>
      <c r="C35" s="114">
        <f t="shared" si="1"/>
        <v>640</v>
      </c>
      <c r="D35" s="188">
        <v>800</v>
      </c>
    </row>
    <row r="36" spans="1:4">
      <c r="A36" s="934" t="s">
        <v>626</v>
      </c>
      <c r="B36" s="934"/>
      <c r="C36" s="934"/>
      <c r="D36" s="934"/>
    </row>
    <row r="37" spans="1:4">
      <c r="A37" s="921" t="s">
        <v>627</v>
      </c>
      <c r="B37" s="921"/>
      <c r="C37" s="921"/>
      <c r="D37" s="921"/>
    </row>
    <row r="38" spans="1:4">
      <c r="A38" s="921" t="s">
        <v>645</v>
      </c>
      <c r="B38" s="921"/>
      <c r="C38" s="921"/>
      <c r="D38" s="921"/>
    </row>
    <row r="39" spans="1:4">
      <c r="A39" s="166" t="s">
        <v>646</v>
      </c>
      <c r="B39" s="153"/>
      <c r="C39" s="167"/>
      <c r="D39" s="167"/>
    </row>
    <row r="40" spans="1:4">
      <c r="A40" s="189"/>
      <c r="B40" s="190"/>
      <c r="C40" s="191"/>
      <c r="D40" s="191"/>
    </row>
  </sheetData>
  <mergeCells count="5">
    <mergeCell ref="A36:D36"/>
    <mergeCell ref="A37:D37"/>
    <mergeCell ref="A38:D38"/>
    <mergeCell ref="A19:D19"/>
    <mergeCell ref="A29:D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4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5.42578125" style="45" customWidth="1"/>
    <col min="2" max="2" width="51.28515625" style="5" customWidth="1"/>
    <col min="3" max="3" width="13.28515625" style="5" customWidth="1"/>
    <col min="4" max="4" width="12.42578125" style="6" customWidth="1"/>
    <col min="5" max="16384" width="9.140625" style="45"/>
  </cols>
  <sheetData>
    <row r="1" spans="1:4" s="44" customFormat="1" ht="18.75" customHeight="1">
      <c r="A1" s="876" t="s">
        <v>1271</v>
      </c>
      <c r="B1" s="877"/>
      <c r="C1" s="877"/>
      <c r="D1" s="877"/>
    </row>
    <row r="2" spans="1:4" s="44" customFormat="1">
      <c r="A2" s="27"/>
      <c r="B2" s="28"/>
      <c r="C2" s="28"/>
      <c r="D2" s="28"/>
    </row>
    <row r="3" spans="1:4" s="44" customFormat="1" ht="409.5" customHeight="1">
      <c r="A3" s="27"/>
      <c r="B3" s="28"/>
      <c r="C3" s="28"/>
      <c r="D3" s="28"/>
    </row>
    <row r="4" spans="1:4" s="44" customFormat="1" ht="162" customHeight="1">
      <c r="A4" s="27"/>
      <c r="B4" s="28"/>
      <c r="C4" s="28"/>
      <c r="D4" s="28"/>
    </row>
    <row r="5" spans="1:4" s="44" customFormat="1" ht="75.75" customHeight="1">
      <c r="A5" s="27"/>
      <c r="B5" s="28"/>
      <c r="C5" s="28"/>
      <c r="D5" s="28"/>
    </row>
    <row r="6" spans="1:4" ht="8.4499999999999993" customHeight="1"/>
    <row r="7" spans="1:4">
      <c r="A7" s="882" t="s">
        <v>1143</v>
      </c>
      <c r="B7" s="882"/>
      <c r="C7" s="882"/>
      <c r="D7" s="882"/>
    </row>
    <row r="8" spans="1:4">
      <c r="A8" s="54"/>
      <c r="B8" s="55" t="s">
        <v>10</v>
      </c>
      <c r="C8" s="55" t="s">
        <v>1119</v>
      </c>
      <c r="D8" s="56" t="s">
        <v>342</v>
      </c>
    </row>
    <row r="9" spans="1:4">
      <c r="A9" s="57" t="s">
        <v>414</v>
      </c>
      <c r="B9" s="58" t="s">
        <v>422</v>
      </c>
      <c r="C9" s="59">
        <f>D9*0.8</f>
        <v>1808</v>
      </c>
      <c r="D9" s="60">
        <v>2260</v>
      </c>
    </row>
    <row r="10" spans="1:4">
      <c r="A10" s="57" t="s">
        <v>415</v>
      </c>
      <c r="B10" s="58" t="s">
        <v>423</v>
      </c>
      <c r="C10" s="114">
        <f t="shared" ref="C10:C68" si="0">D10*0.8</f>
        <v>1808</v>
      </c>
      <c r="D10" s="60">
        <v>2260</v>
      </c>
    </row>
    <row r="11" spans="1:4">
      <c r="A11" s="57" t="s">
        <v>416</v>
      </c>
      <c r="B11" s="58" t="s">
        <v>424</v>
      </c>
      <c r="C11" s="114">
        <f t="shared" si="0"/>
        <v>1808</v>
      </c>
      <c r="D11" s="60">
        <v>2260</v>
      </c>
    </row>
    <row r="12" spans="1:4" ht="30">
      <c r="A12" s="57" t="s">
        <v>417</v>
      </c>
      <c r="B12" s="58" t="s">
        <v>406</v>
      </c>
      <c r="C12" s="114">
        <f t="shared" si="0"/>
        <v>1808</v>
      </c>
      <c r="D12" s="60">
        <v>2260</v>
      </c>
    </row>
    <row r="13" spans="1:4">
      <c r="A13" s="57" t="s">
        <v>418</v>
      </c>
      <c r="B13" s="58" t="s">
        <v>425</v>
      </c>
      <c r="C13" s="114">
        <f t="shared" si="0"/>
        <v>2008</v>
      </c>
      <c r="D13" s="60">
        <v>2510</v>
      </c>
    </row>
    <row r="14" spans="1:4">
      <c r="A14" s="57" t="s">
        <v>419</v>
      </c>
      <c r="B14" s="58" t="s">
        <v>426</v>
      </c>
      <c r="C14" s="114">
        <f t="shared" si="0"/>
        <v>2008</v>
      </c>
      <c r="D14" s="60">
        <v>2510</v>
      </c>
    </row>
    <row r="15" spans="1:4">
      <c r="A15" s="57" t="s">
        <v>420</v>
      </c>
      <c r="B15" s="58" t="s">
        <v>427</v>
      </c>
      <c r="C15" s="114">
        <f t="shared" si="0"/>
        <v>2008</v>
      </c>
      <c r="D15" s="60">
        <v>2510</v>
      </c>
    </row>
    <row r="16" spans="1:4" ht="30">
      <c r="A16" s="57" t="s">
        <v>421</v>
      </c>
      <c r="B16" s="58" t="s">
        <v>409</v>
      </c>
      <c r="C16" s="114">
        <f t="shared" si="0"/>
        <v>2008</v>
      </c>
      <c r="D16" s="60">
        <v>2510</v>
      </c>
    </row>
    <row r="17" spans="1:4">
      <c r="A17" s="57" t="s">
        <v>428</v>
      </c>
      <c r="B17" s="58" t="s">
        <v>436</v>
      </c>
      <c r="C17" s="114">
        <f t="shared" si="0"/>
        <v>1968</v>
      </c>
      <c r="D17" s="60">
        <v>2460</v>
      </c>
    </row>
    <row r="18" spans="1:4">
      <c r="A18" s="57" t="s">
        <v>429</v>
      </c>
      <c r="B18" s="58" t="s">
        <v>437</v>
      </c>
      <c r="C18" s="114">
        <f t="shared" si="0"/>
        <v>1968</v>
      </c>
      <c r="D18" s="60">
        <v>2460</v>
      </c>
    </row>
    <row r="19" spans="1:4">
      <c r="A19" s="57" t="s">
        <v>430</v>
      </c>
      <c r="B19" s="58" t="s">
        <v>438</v>
      </c>
      <c r="C19" s="114">
        <f t="shared" si="0"/>
        <v>1968</v>
      </c>
      <c r="D19" s="60">
        <v>2460</v>
      </c>
    </row>
    <row r="20" spans="1:4" ht="30">
      <c r="A20" s="57" t="s">
        <v>431</v>
      </c>
      <c r="B20" s="58" t="s">
        <v>439</v>
      </c>
      <c r="C20" s="114">
        <f t="shared" si="0"/>
        <v>1968</v>
      </c>
      <c r="D20" s="60">
        <v>2460</v>
      </c>
    </row>
    <row r="21" spans="1:4">
      <c r="A21" s="57" t="s">
        <v>432</v>
      </c>
      <c r="B21" s="58" t="s">
        <v>440</v>
      </c>
      <c r="C21" s="114">
        <f t="shared" si="0"/>
        <v>2168</v>
      </c>
      <c r="D21" s="60">
        <v>2710</v>
      </c>
    </row>
    <row r="22" spans="1:4">
      <c r="A22" s="57" t="s">
        <v>433</v>
      </c>
      <c r="B22" s="58" t="s">
        <v>441</v>
      </c>
      <c r="C22" s="114">
        <f t="shared" si="0"/>
        <v>2168</v>
      </c>
      <c r="D22" s="60">
        <v>2710</v>
      </c>
    </row>
    <row r="23" spans="1:4">
      <c r="A23" s="57" t="s">
        <v>434</v>
      </c>
      <c r="B23" s="58" t="s">
        <v>442</v>
      </c>
      <c r="C23" s="114">
        <f t="shared" si="0"/>
        <v>2168</v>
      </c>
      <c r="D23" s="60">
        <v>2710</v>
      </c>
    </row>
    <row r="24" spans="1:4" ht="30">
      <c r="A24" s="57" t="s">
        <v>435</v>
      </c>
      <c r="B24" s="58" t="s">
        <v>443</v>
      </c>
      <c r="C24" s="114">
        <f t="shared" si="0"/>
        <v>2168</v>
      </c>
      <c r="D24" s="60">
        <v>2710</v>
      </c>
    </row>
    <row r="25" spans="1:4" s="50" customFormat="1">
      <c r="A25" s="54"/>
      <c r="B25" s="55" t="s">
        <v>471</v>
      </c>
      <c r="C25" s="55" t="s">
        <v>1119</v>
      </c>
      <c r="D25" s="56" t="s">
        <v>342</v>
      </c>
    </row>
    <row r="26" spans="1:4" s="50" customFormat="1">
      <c r="A26" s="61"/>
      <c r="B26" s="62" t="s">
        <v>490</v>
      </c>
      <c r="C26" s="114">
        <f t="shared" si="0"/>
        <v>79.2</v>
      </c>
      <c r="D26" s="63">
        <v>99</v>
      </c>
    </row>
    <row r="27" spans="1:4">
      <c r="A27" s="54"/>
      <c r="B27" s="55" t="s">
        <v>11</v>
      </c>
      <c r="C27" s="55" t="s">
        <v>1119</v>
      </c>
      <c r="D27" s="56" t="s">
        <v>342</v>
      </c>
    </row>
    <row r="28" spans="1:4">
      <c r="A28" s="61" t="s">
        <v>260</v>
      </c>
      <c r="B28" s="62" t="s">
        <v>261</v>
      </c>
      <c r="C28" s="114">
        <f t="shared" si="0"/>
        <v>28</v>
      </c>
      <c r="D28" s="63">
        <v>35</v>
      </c>
    </row>
    <row r="29" spans="1:4">
      <c r="A29" s="61" t="s">
        <v>262</v>
      </c>
      <c r="B29" s="62" t="s">
        <v>263</v>
      </c>
      <c r="C29" s="114">
        <f t="shared" si="0"/>
        <v>20</v>
      </c>
      <c r="D29" s="63">
        <v>25</v>
      </c>
    </row>
    <row r="30" spans="1:4">
      <c r="A30" s="64" t="s">
        <v>150</v>
      </c>
      <c r="B30" s="65" t="s">
        <v>151</v>
      </c>
      <c r="C30" s="114">
        <f t="shared" si="0"/>
        <v>11.200000000000003</v>
      </c>
      <c r="D30" s="66">
        <v>14.000000000000002</v>
      </c>
    </row>
    <row r="31" spans="1:4">
      <c r="A31" s="64" t="s">
        <v>152</v>
      </c>
      <c r="B31" s="65" t="s">
        <v>153</v>
      </c>
      <c r="C31" s="114">
        <f t="shared" si="0"/>
        <v>11.200000000000003</v>
      </c>
      <c r="D31" s="66">
        <v>14.000000000000002</v>
      </c>
    </row>
    <row r="32" spans="1:4">
      <c r="A32" s="64" t="s">
        <v>154</v>
      </c>
      <c r="B32" s="65" t="s">
        <v>155</v>
      </c>
      <c r="C32" s="114">
        <f t="shared" si="0"/>
        <v>11.200000000000003</v>
      </c>
      <c r="D32" s="66">
        <v>14.000000000000002</v>
      </c>
    </row>
    <row r="33" spans="1:4">
      <c r="A33" s="64" t="s">
        <v>162</v>
      </c>
      <c r="B33" s="65" t="s">
        <v>163</v>
      </c>
      <c r="C33" s="114">
        <f t="shared" si="0"/>
        <v>10.96</v>
      </c>
      <c r="D33" s="66">
        <v>13.7</v>
      </c>
    </row>
    <row r="34" spans="1:4">
      <c r="A34" s="64" t="s">
        <v>164</v>
      </c>
      <c r="B34" s="65" t="s">
        <v>165</v>
      </c>
      <c r="C34" s="114">
        <f t="shared" si="0"/>
        <v>10.96</v>
      </c>
      <c r="D34" s="66">
        <v>13.7</v>
      </c>
    </row>
    <row r="35" spans="1:4">
      <c r="A35" s="64" t="s">
        <v>166</v>
      </c>
      <c r="B35" s="65" t="s">
        <v>167</v>
      </c>
      <c r="C35" s="114">
        <f t="shared" si="0"/>
        <v>10.96</v>
      </c>
      <c r="D35" s="66">
        <v>13.7</v>
      </c>
    </row>
    <row r="36" spans="1:4">
      <c r="A36" s="64" t="s">
        <v>144</v>
      </c>
      <c r="B36" s="65" t="s">
        <v>145</v>
      </c>
      <c r="C36" s="114">
        <f t="shared" si="0"/>
        <v>11.200000000000003</v>
      </c>
      <c r="D36" s="66">
        <v>14.000000000000002</v>
      </c>
    </row>
    <row r="37" spans="1:4">
      <c r="A37" s="64" t="s">
        <v>146</v>
      </c>
      <c r="B37" s="65" t="s">
        <v>147</v>
      </c>
      <c r="C37" s="114">
        <f t="shared" si="0"/>
        <v>11.200000000000003</v>
      </c>
      <c r="D37" s="66">
        <v>14.000000000000002</v>
      </c>
    </row>
    <row r="38" spans="1:4">
      <c r="A38" s="64" t="s">
        <v>148</v>
      </c>
      <c r="B38" s="65" t="s">
        <v>149</v>
      </c>
      <c r="C38" s="114">
        <f t="shared" si="0"/>
        <v>11.200000000000003</v>
      </c>
      <c r="D38" s="66">
        <v>14.000000000000002</v>
      </c>
    </row>
    <row r="39" spans="1:4">
      <c r="A39" s="64" t="s">
        <v>156</v>
      </c>
      <c r="B39" s="65" t="s">
        <v>157</v>
      </c>
      <c r="C39" s="114">
        <f t="shared" si="0"/>
        <v>10.96</v>
      </c>
      <c r="D39" s="66">
        <v>13.7</v>
      </c>
    </row>
    <row r="40" spans="1:4">
      <c r="A40" s="64" t="s">
        <v>158</v>
      </c>
      <c r="B40" s="65" t="s">
        <v>159</v>
      </c>
      <c r="C40" s="114">
        <f t="shared" si="0"/>
        <v>10.96</v>
      </c>
      <c r="D40" s="66">
        <v>13.7</v>
      </c>
    </row>
    <row r="41" spans="1:4">
      <c r="A41" s="64" t="s">
        <v>160</v>
      </c>
      <c r="B41" s="65" t="s">
        <v>161</v>
      </c>
      <c r="C41" s="114">
        <f t="shared" si="0"/>
        <v>10.96</v>
      </c>
      <c r="D41" s="66">
        <v>13.7</v>
      </c>
    </row>
    <row r="42" spans="1:4" ht="15.75" customHeight="1">
      <c r="A42" s="64" t="s">
        <v>168</v>
      </c>
      <c r="B42" s="65" t="s">
        <v>412</v>
      </c>
      <c r="C42" s="114">
        <f t="shared" si="0"/>
        <v>27.400000000000002</v>
      </c>
      <c r="D42" s="66">
        <v>34.25</v>
      </c>
    </row>
    <row r="43" spans="1:4">
      <c r="A43" s="54"/>
      <c r="B43" s="55" t="s">
        <v>170</v>
      </c>
      <c r="C43" s="55" t="s">
        <v>1119</v>
      </c>
      <c r="D43" s="56" t="s">
        <v>342</v>
      </c>
    </row>
    <row r="44" spans="1:4">
      <c r="A44" s="67" t="s">
        <v>173</v>
      </c>
      <c r="B44" s="68" t="s">
        <v>174</v>
      </c>
      <c r="C44" s="114">
        <f t="shared" si="0"/>
        <v>108</v>
      </c>
      <c r="D44" s="69">
        <v>135</v>
      </c>
    </row>
    <row r="45" spans="1:4">
      <c r="A45" s="67" t="s">
        <v>175</v>
      </c>
      <c r="B45" s="68" t="s">
        <v>176</v>
      </c>
      <c r="C45" s="114">
        <f t="shared" si="0"/>
        <v>140</v>
      </c>
      <c r="D45" s="69">
        <v>175</v>
      </c>
    </row>
    <row r="46" spans="1:4" s="50" customFormat="1">
      <c r="A46" s="100" t="s">
        <v>491</v>
      </c>
      <c r="B46" s="94" t="s">
        <v>492</v>
      </c>
      <c r="C46" s="114">
        <f t="shared" si="0"/>
        <v>160</v>
      </c>
      <c r="D46" s="69">
        <v>200</v>
      </c>
    </row>
    <row r="47" spans="1:4" ht="45">
      <c r="A47" s="64" t="s">
        <v>177</v>
      </c>
      <c r="B47" s="65" t="s">
        <v>186</v>
      </c>
      <c r="C47" s="114">
        <f t="shared" si="0"/>
        <v>92</v>
      </c>
      <c r="D47" s="70">
        <v>115</v>
      </c>
    </row>
    <row r="48" spans="1:4">
      <c r="A48" s="64" t="s">
        <v>178</v>
      </c>
      <c r="B48" s="71" t="s">
        <v>179</v>
      </c>
      <c r="C48" s="114">
        <f t="shared" si="0"/>
        <v>56</v>
      </c>
      <c r="D48" s="72">
        <v>70</v>
      </c>
    </row>
    <row r="49" spans="1:6">
      <c r="A49" s="64" t="s">
        <v>180</v>
      </c>
      <c r="B49" s="65" t="s">
        <v>181</v>
      </c>
      <c r="C49" s="114">
        <f t="shared" si="0"/>
        <v>504</v>
      </c>
      <c r="D49" s="72">
        <v>630</v>
      </c>
    </row>
    <row r="50" spans="1:6">
      <c r="A50" s="64" t="s">
        <v>182</v>
      </c>
      <c r="B50" s="65" t="s">
        <v>183</v>
      </c>
      <c r="C50" s="114">
        <f t="shared" si="0"/>
        <v>27</v>
      </c>
      <c r="D50" s="72">
        <v>33.75</v>
      </c>
    </row>
    <row r="51" spans="1:6" ht="45">
      <c r="A51" s="64" t="s">
        <v>184</v>
      </c>
      <c r="B51" s="65" t="s">
        <v>185</v>
      </c>
      <c r="C51" s="114">
        <f t="shared" si="0"/>
        <v>95.200000000000017</v>
      </c>
      <c r="D51" s="72">
        <v>119.00000000000001</v>
      </c>
    </row>
    <row r="52" spans="1:6">
      <c r="A52" s="878" t="s">
        <v>188</v>
      </c>
      <c r="B52" s="879"/>
      <c r="C52" s="55" t="s">
        <v>1119</v>
      </c>
      <c r="D52" s="73" t="s">
        <v>9</v>
      </c>
    </row>
    <row r="53" spans="1:6">
      <c r="A53" s="64" t="s">
        <v>189</v>
      </c>
      <c r="B53" s="71" t="s">
        <v>190</v>
      </c>
      <c r="C53" s="114">
        <f t="shared" si="0"/>
        <v>11.76</v>
      </c>
      <c r="D53" s="66">
        <v>14.7</v>
      </c>
    </row>
    <row r="54" spans="1:6">
      <c r="A54" s="878" t="s">
        <v>202</v>
      </c>
      <c r="B54" s="879"/>
      <c r="C54" s="55" t="s">
        <v>1119</v>
      </c>
      <c r="D54" s="73" t="s">
        <v>9</v>
      </c>
    </row>
    <row r="55" spans="1:6" ht="45">
      <c r="A55" s="74" t="s">
        <v>203</v>
      </c>
      <c r="B55" s="65" t="s">
        <v>229</v>
      </c>
      <c r="C55" s="114">
        <f t="shared" si="0"/>
        <v>104</v>
      </c>
      <c r="D55" s="75">
        <v>130</v>
      </c>
    </row>
    <row r="56" spans="1:6" ht="30">
      <c r="A56" s="74" t="s">
        <v>204</v>
      </c>
      <c r="B56" s="65" t="s">
        <v>205</v>
      </c>
      <c r="C56" s="114">
        <f t="shared" si="0"/>
        <v>91.2</v>
      </c>
      <c r="D56" s="75">
        <v>114</v>
      </c>
    </row>
    <row r="57" spans="1:6" ht="45">
      <c r="A57" s="74" t="s">
        <v>206</v>
      </c>
      <c r="B57" s="65" t="s">
        <v>230</v>
      </c>
      <c r="C57" s="114">
        <f t="shared" si="0"/>
        <v>200</v>
      </c>
      <c r="D57" s="75">
        <v>250</v>
      </c>
    </row>
    <row r="58" spans="1:6" s="46" customFormat="1" ht="30">
      <c r="A58" s="74" t="s">
        <v>207</v>
      </c>
      <c r="B58" s="65" t="s">
        <v>208</v>
      </c>
      <c r="C58" s="114">
        <f t="shared" si="0"/>
        <v>42</v>
      </c>
      <c r="D58" s="75">
        <v>52.5</v>
      </c>
      <c r="E58" s="48"/>
      <c r="F58" s="48"/>
    </row>
    <row r="59" spans="1:6" s="46" customFormat="1">
      <c r="A59" s="74" t="s">
        <v>209</v>
      </c>
      <c r="B59" s="65" t="s">
        <v>210</v>
      </c>
      <c r="C59" s="114">
        <f t="shared" si="0"/>
        <v>42</v>
      </c>
      <c r="D59" s="75">
        <v>52.5</v>
      </c>
      <c r="E59" s="48"/>
      <c r="F59" s="48"/>
    </row>
    <row r="60" spans="1:6" s="46" customFormat="1">
      <c r="A60" s="74" t="s">
        <v>211</v>
      </c>
      <c r="B60" s="65" t="s">
        <v>212</v>
      </c>
      <c r="C60" s="114">
        <f t="shared" si="0"/>
        <v>41.2</v>
      </c>
      <c r="D60" s="75">
        <v>51.5</v>
      </c>
      <c r="E60" s="48"/>
      <c r="F60" s="48"/>
    </row>
    <row r="61" spans="1:6" s="46" customFormat="1">
      <c r="A61" s="74" t="s">
        <v>213</v>
      </c>
      <c r="B61" s="65" t="s">
        <v>214</v>
      </c>
      <c r="C61" s="114">
        <f t="shared" si="0"/>
        <v>43.800000000000004</v>
      </c>
      <c r="D61" s="75">
        <v>54.75</v>
      </c>
      <c r="E61" s="48"/>
      <c r="F61" s="48"/>
    </row>
    <row r="62" spans="1:6">
      <c r="A62" s="74" t="s">
        <v>215</v>
      </c>
      <c r="B62" s="65" t="s">
        <v>216</v>
      </c>
      <c r="C62" s="114">
        <f t="shared" si="0"/>
        <v>51.2</v>
      </c>
      <c r="D62" s="75">
        <v>64</v>
      </c>
    </row>
    <row r="63" spans="1:6" ht="30">
      <c r="A63" s="74" t="s">
        <v>217</v>
      </c>
      <c r="B63" s="65" t="s">
        <v>218</v>
      </c>
      <c r="C63" s="114">
        <f t="shared" si="0"/>
        <v>172</v>
      </c>
      <c r="D63" s="75">
        <v>215</v>
      </c>
    </row>
    <row r="64" spans="1:6" ht="30">
      <c r="A64" s="74" t="s">
        <v>219</v>
      </c>
      <c r="B64" s="65" t="s">
        <v>220</v>
      </c>
      <c r="C64" s="114">
        <f t="shared" si="0"/>
        <v>125.20000000000003</v>
      </c>
      <c r="D64" s="75">
        <v>156.50000000000003</v>
      </c>
    </row>
    <row r="65" spans="1:4" ht="30">
      <c r="A65" s="74" t="s">
        <v>221</v>
      </c>
      <c r="B65" s="65" t="s">
        <v>222</v>
      </c>
      <c r="C65" s="114">
        <f t="shared" si="0"/>
        <v>147.20000000000002</v>
      </c>
      <c r="D65" s="75">
        <v>184</v>
      </c>
    </row>
    <row r="66" spans="1:4">
      <c r="A66" s="64" t="s">
        <v>223</v>
      </c>
      <c r="B66" s="71" t="s">
        <v>224</v>
      </c>
      <c r="C66" s="114">
        <f t="shared" si="0"/>
        <v>100.80000000000001</v>
      </c>
      <c r="D66" s="66">
        <v>126</v>
      </c>
    </row>
    <row r="67" spans="1:4" ht="30">
      <c r="A67" s="64" t="s">
        <v>225</v>
      </c>
      <c r="B67" s="71" t="s">
        <v>226</v>
      </c>
      <c r="C67" s="114">
        <f t="shared" si="0"/>
        <v>336</v>
      </c>
      <c r="D67" s="66">
        <v>420</v>
      </c>
    </row>
    <row r="68" spans="1:4" ht="30">
      <c r="A68" s="64" t="s">
        <v>227</v>
      </c>
      <c r="B68" s="71" t="s">
        <v>228</v>
      </c>
      <c r="C68" s="114">
        <f t="shared" si="0"/>
        <v>294.40000000000003</v>
      </c>
      <c r="D68" s="66">
        <v>368</v>
      </c>
    </row>
    <row r="69" spans="1:4">
      <c r="A69" s="54"/>
      <c r="B69" s="55" t="s">
        <v>26</v>
      </c>
      <c r="C69" s="55" t="s">
        <v>1119</v>
      </c>
      <c r="D69" s="56" t="s">
        <v>342</v>
      </c>
    </row>
    <row r="70" spans="1:4">
      <c r="A70" s="51"/>
      <c r="B70" s="52" t="s">
        <v>27</v>
      </c>
      <c r="C70" s="59">
        <f t="shared" ref="C70:C71" si="1">D70*0.6</f>
        <v>0</v>
      </c>
      <c r="D70" s="77">
        <v>0</v>
      </c>
    </row>
    <row r="71" spans="1:4">
      <c r="A71" s="51"/>
      <c r="B71" s="52" t="s">
        <v>444</v>
      </c>
      <c r="C71" s="59">
        <f t="shared" si="1"/>
        <v>0</v>
      </c>
      <c r="D71" s="77">
        <v>0</v>
      </c>
    </row>
    <row r="72" spans="1:4">
      <c r="A72" s="78"/>
      <c r="B72" s="55" t="s">
        <v>339</v>
      </c>
      <c r="C72" s="55" t="s">
        <v>1119</v>
      </c>
      <c r="D72" s="56" t="s">
        <v>342</v>
      </c>
    </row>
    <row r="73" spans="1:4">
      <c r="A73" s="79">
        <v>1</v>
      </c>
      <c r="B73" s="80" t="s">
        <v>445</v>
      </c>
      <c r="C73" s="59">
        <f t="shared" ref="C73" si="2">D73*0.6</f>
        <v>0</v>
      </c>
      <c r="D73" s="81">
        <v>0</v>
      </c>
    </row>
    <row r="74" spans="1:4">
      <c r="A74" s="79">
        <v>2</v>
      </c>
      <c r="B74" s="80" t="s">
        <v>446</v>
      </c>
      <c r="C74" s="114">
        <f t="shared" ref="C74:C77" si="3">D74*0.8</f>
        <v>280</v>
      </c>
      <c r="D74" s="81">
        <v>350</v>
      </c>
    </row>
    <row r="75" spans="1:4">
      <c r="A75" s="79">
        <v>3</v>
      </c>
      <c r="B75" s="80" t="s">
        <v>448</v>
      </c>
      <c r="C75" s="114">
        <f t="shared" si="3"/>
        <v>100</v>
      </c>
      <c r="D75" s="81">
        <v>125</v>
      </c>
    </row>
    <row r="76" spans="1:4">
      <c r="A76" s="79">
        <v>4</v>
      </c>
      <c r="B76" s="58" t="s">
        <v>447</v>
      </c>
      <c r="C76" s="114">
        <f t="shared" si="3"/>
        <v>320</v>
      </c>
      <c r="D76" s="82">
        <v>400</v>
      </c>
    </row>
    <row r="77" spans="1:4">
      <c r="A77" s="700">
        <v>5</v>
      </c>
      <c r="B77" s="701" t="s">
        <v>460</v>
      </c>
      <c r="C77" s="702">
        <f t="shared" si="3"/>
        <v>300</v>
      </c>
      <c r="D77" s="703">
        <v>375</v>
      </c>
    </row>
    <row r="78" spans="1:4">
      <c r="A78" s="54"/>
      <c r="B78" s="55" t="s">
        <v>39</v>
      </c>
      <c r="C78" s="55" t="s">
        <v>1119</v>
      </c>
      <c r="D78" s="56" t="s">
        <v>342</v>
      </c>
    </row>
    <row r="79" spans="1:4">
      <c r="A79" s="83"/>
      <c r="B79" s="84" t="s">
        <v>40</v>
      </c>
      <c r="C79" s="84"/>
      <c r="D79" s="85"/>
    </row>
    <row r="80" spans="1:4" s="47" customFormat="1">
      <c r="A80" s="86"/>
      <c r="B80" s="87" t="s">
        <v>41</v>
      </c>
      <c r="C80" s="59">
        <f t="shared" ref="C80" si="4">D80*0.6</f>
        <v>0</v>
      </c>
      <c r="D80" s="77">
        <v>0</v>
      </c>
    </row>
    <row r="81" spans="1:4" s="50" customFormat="1">
      <c r="A81" s="86"/>
      <c r="B81" s="87" t="s">
        <v>62</v>
      </c>
      <c r="C81" s="114">
        <f t="shared" ref="C81" si="5">D81*0.8</f>
        <v>240</v>
      </c>
      <c r="D81" s="77">
        <v>300</v>
      </c>
    </row>
    <row r="82" spans="1:4">
      <c r="A82" s="86"/>
      <c r="B82" s="87" t="s">
        <v>1141</v>
      </c>
      <c r="C82" s="114">
        <f t="shared" ref="C82" si="6">D82*0.8</f>
        <v>480</v>
      </c>
      <c r="D82" s="77">
        <v>600</v>
      </c>
    </row>
    <row r="83" spans="1:4">
      <c r="A83" s="83"/>
      <c r="B83" s="880" t="s">
        <v>449</v>
      </c>
      <c r="C83" s="880"/>
      <c r="D83" s="881"/>
    </row>
    <row r="84" spans="1:4">
      <c r="A84" s="51"/>
      <c r="B84" s="52" t="s">
        <v>45</v>
      </c>
      <c r="C84" s="59">
        <f t="shared" ref="C84:C86" si="7">D84*0.6</f>
        <v>0</v>
      </c>
      <c r="D84" s="77">
        <v>0</v>
      </c>
    </row>
    <row r="85" spans="1:4">
      <c r="A85" s="51"/>
      <c r="B85" s="52" t="s">
        <v>461</v>
      </c>
      <c r="C85" s="114">
        <f t="shared" ref="C85" si="8">D85*0.8</f>
        <v>380</v>
      </c>
      <c r="D85" s="53">
        <v>475</v>
      </c>
    </row>
    <row r="86" spans="1:4">
      <c r="A86" s="51"/>
      <c r="B86" s="52" t="s">
        <v>47</v>
      </c>
      <c r="C86" s="59">
        <f t="shared" si="7"/>
        <v>0</v>
      </c>
      <c r="D86" s="77">
        <v>0</v>
      </c>
    </row>
    <row r="87" spans="1:4">
      <c r="A87" s="83"/>
      <c r="B87" s="84" t="s">
        <v>48</v>
      </c>
      <c r="C87" s="84"/>
      <c r="D87" s="85"/>
    </row>
    <row r="88" spans="1:4">
      <c r="A88" s="76"/>
      <c r="B88" s="58" t="s">
        <v>450</v>
      </c>
      <c r="C88" s="59">
        <f t="shared" ref="C88:C90" si="9">D88*0.6</f>
        <v>0</v>
      </c>
      <c r="D88" s="77">
        <v>0</v>
      </c>
    </row>
    <row r="89" spans="1:4">
      <c r="A89" s="76"/>
      <c r="B89" s="58" t="s">
        <v>49</v>
      </c>
      <c r="C89" s="114">
        <f t="shared" ref="C89" si="10">D89*0.8</f>
        <v>40</v>
      </c>
      <c r="D89" s="82">
        <v>50</v>
      </c>
    </row>
    <row r="90" spans="1:4" s="47" customFormat="1">
      <c r="A90" s="76"/>
      <c r="B90" s="58" t="s">
        <v>451</v>
      </c>
      <c r="C90" s="59">
        <f t="shared" si="9"/>
        <v>0</v>
      </c>
      <c r="D90" s="77">
        <v>0</v>
      </c>
    </row>
    <row r="91" spans="1:4">
      <c r="A91" s="76"/>
      <c r="B91" s="58" t="s">
        <v>452</v>
      </c>
      <c r="C91" s="114">
        <f t="shared" ref="C91:C100" si="11">D91*0.8</f>
        <v>112</v>
      </c>
      <c r="D91" s="82">
        <v>140</v>
      </c>
    </row>
    <row r="92" spans="1:4">
      <c r="A92" s="76"/>
      <c r="B92" s="58" t="s">
        <v>453</v>
      </c>
      <c r="C92" s="114">
        <f t="shared" si="11"/>
        <v>160</v>
      </c>
      <c r="D92" s="82">
        <v>200</v>
      </c>
    </row>
    <row r="93" spans="1:4" s="50" customFormat="1">
      <c r="A93" s="76"/>
      <c r="B93" s="58" t="s">
        <v>1140</v>
      </c>
      <c r="C93" s="114">
        <f t="shared" si="11"/>
        <v>80</v>
      </c>
      <c r="D93" s="82">
        <v>100</v>
      </c>
    </row>
    <row r="94" spans="1:4">
      <c r="A94" s="76"/>
      <c r="B94" s="58" t="s">
        <v>454</v>
      </c>
      <c r="C94" s="114">
        <f t="shared" si="11"/>
        <v>600</v>
      </c>
      <c r="D94" s="82">
        <v>750</v>
      </c>
    </row>
    <row r="95" spans="1:4">
      <c r="A95" s="76"/>
      <c r="B95" s="58" t="s">
        <v>455</v>
      </c>
      <c r="C95" s="114">
        <f t="shared" si="11"/>
        <v>80</v>
      </c>
      <c r="D95" s="88">
        <v>100</v>
      </c>
    </row>
    <row r="96" spans="1:4">
      <c r="A96" s="76"/>
      <c r="B96" s="58" t="s">
        <v>56</v>
      </c>
      <c r="C96" s="114">
        <f t="shared" si="11"/>
        <v>160</v>
      </c>
      <c r="D96" s="82">
        <v>200</v>
      </c>
    </row>
    <row r="97" spans="1:4">
      <c r="A97" s="76"/>
      <c r="B97" s="58" t="s">
        <v>51</v>
      </c>
      <c r="C97" s="114">
        <f t="shared" si="11"/>
        <v>200</v>
      </c>
      <c r="D97" s="82">
        <v>250</v>
      </c>
    </row>
    <row r="98" spans="1:4">
      <c r="A98" s="76"/>
      <c r="B98" s="58" t="s">
        <v>456</v>
      </c>
      <c r="C98" s="114">
        <f t="shared" si="11"/>
        <v>280</v>
      </c>
      <c r="D98" s="82">
        <v>350</v>
      </c>
    </row>
    <row r="99" spans="1:4">
      <c r="A99" s="76"/>
      <c r="B99" s="58" t="s">
        <v>53</v>
      </c>
      <c r="C99" s="114">
        <f t="shared" si="11"/>
        <v>80</v>
      </c>
      <c r="D99" s="82">
        <v>100</v>
      </c>
    </row>
    <row r="100" spans="1:4" s="50" customFormat="1">
      <c r="A100" s="76"/>
      <c r="B100" s="58" t="s">
        <v>73</v>
      </c>
      <c r="C100" s="114">
        <f t="shared" si="11"/>
        <v>240</v>
      </c>
      <c r="D100" s="82">
        <v>300</v>
      </c>
    </row>
    <row r="101" spans="1:4">
      <c r="A101" s="76"/>
      <c r="B101" s="58" t="s">
        <v>570</v>
      </c>
      <c r="C101" s="114">
        <f>D101*0.8</f>
        <v>80</v>
      </c>
      <c r="D101" s="82">
        <v>100</v>
      </c>
    </row>
    <row r="102" spans="1:4" s="50" customFormat="1">
      <c r="A102" s="76"/>
      <c r="B102" s="58" t="s">
        <v>1138</v>
      </c>
      <c r="C102" s="114">
        <f t="shared" ref="C102" si="12">D102*0.8</f>
        <v>80</v>
      </c>
      <c r="D102" s="82">
        <v>100</v>
      </c>
    </row>
    <row r="103" spans="1:4" s="50" customFormat="1">
      <c r="A103" s="76"/>
      <c r="B103" s="58" t="s">
        <v>1139</v>
      </c>
      <c r="C103" s="114">
        <f>D103*0.8</f>
        <v>80</v>
      </c>
      <c r="D103" s="82">
        <v>100</v>
      </c>
    </row>
    <row r="104" spans="1:4">
      <c r="A104" s="89"/>
      <c r="B104" s="55"/>
      <c r="C104" s="55"/>
      <c r="D104" s="56"/>
    </row>
  </sheetData>
  <mergeCells count="5">
    <mergeCell ref="A1:D1"/>
    <mergeCell ref="A52:B52"/>
    <mergeCell ref="A54:B54"/>
    <mergeCell ref="B83:D83"/>
    <mergeCell ref="A7:D7"/>
  </mergeCells>
  <pageMargins left="0.7" right="0.7" top="0.75" bottom="0.75" header="0.3" footer="0.3"/>
  <pageSetup scale="9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2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5.42578125" style="41" customWidth="1"/>
    <col min="2" max="2" width="51.28515625" style="5" customWidth="1"/>
    <col min="3" max="3" width="11" style="5" customWidth="1"/>
    <col min="4" max="4" width="10.7109375" style="6" customWidth="1"/>
    <col min="5" max="16384" width="9.140625" style="41"/>
  </cols>
  <sheetData>
    <row r="1" spans="1:4" s="109" customFormat="1" ht="18.75" customHeight="1">
      <c r="A1" s="876" t="s">
        <v>1271</v>
      </c>
      <c r="B1" s="877"/>
      <c r="C1" s="877"/>
      <c r="D1" s="877"/>
    </row>
    <row r="2" spans="1:4" s="42" customFormat="1">
      <c r="A2" s="27"/>
      <c r="B2" s="28"/>
      <c r="C2" s="28"/>
      <c r="D2" s="28"/>
    </row>
    <row r="3" spans="1:4" s="42" customFormat="1" ht="409.5" customHeight="1">
      <c r="A3" s="27"/>
      <c r="B3" s="28"/>
      <c r="C3" s="28"/>
      <c r="D3" s="28"/>
    </row>
    <row r="4" spans="1:4" s="42" customFormat="1" ht="178.9" customHeight="1">
      <c r="A4" s="27"/>
      <c r="B4" s="28"/>
      <c r="C4" s="28"/>
      <c r="D4" s="28"/>
    </row>
    <row r="5" spans="1:4" s="42" customFormat="1">
      <c r="A5" s="883" t="s">
        <v>1143</v>
      </c>
      <c r="B5" s="883"/>
      <c r="C5" s="883"/>
      <c r="D5" s="883"/>
    </row>
    <row r="6" spans="1:4" ht="8.4499999999999993" customHeight="1"/>
    <row r="7" spans="1:4" ht="3" customHeight="1"/>
    <row r="8" spans="1:4">
      <c r="A8" s="54"/>
      <c r="B8" s="55" t="s">
        <v>10</v>
      </c>
      <c r="C8" s="55" t="s">
        <v>1119</v>
      </c>
      <c r="D8" s="56" t="s">
        <v>342</v>
      </c>
    </row>
    <row r="9" spans="1:4" ht="30">
      <c r="A9" s="76" t="s">
        <v>394</v>
      </c>
      <c r="B9" s="58" t="s">
        <v>406</v>
      </c>
      <c r="C9" s="114">
        <f t="shared" ref="C9:C16" si="0">D9*0.8</f>
        <v>1244</v>
      </c>
      <c r="D9" s="82">
        <f>1450+105</f>
        <v>1555</v>
      </c>
    </row>
    <row r="10" spans="1:4" ht="30">
      <c r="A10" s="76" t="s">
        <v>395</v>
      </c>
      <c r="B10" s="58" t="s">
        <v>409</v>
      </c>
      <c r="C10" s="114">
        <f t="shared" si="0"/>
        <v>1284</v>
      </c>
      <c r="D10" s="82">
        <f>1500+105</f>
        <v>1605</v>
      </c>
    </row>
    <row r="11" spans="1:4">
      <c r="A11" s="76" t="s">
        <v>400</v>
      </c>
      <c r="B11" s="58" t="s">
        <v>402</v>
      </c>
      <c r="C11" s="114">
        <f t="shared" si="0"/>
        <v>1244</v>
      </c>
      <c r="D11" s="82">
        <f>1450+105</f>
        <v>1555</v>
      </c>
    </row>
    <row r="12" spans="1:4">
      <c r="A12" s="76" t="s">
        <v>403</v>
      </c>
      <c r="B12" s="58" t="s">
        <v>401</v>
      </c>
      <c r="C12" s="114">
        <f t="shared" si="0"/>
        <v>1244</v>
      </c>
      <c r="D12" s="82">
        <v>1555</v>
      </c>
    </row>
    <row r="13" spans="1:4">
      <c r="A13" s="76" t="s">
        <v>404</v>
      </c>
      <c r="B13" s="58" t="s">
        <v>410</v>
      </c>
      <c r="C13" s="114">
        <f t="shared" si="0"/>
        <v>1284</v>
      </c>
      <c r="D13" s="82">
        <v>1605</v>
      </c>
    </row>
    <row r="14" spans="1:4">
      <c r="A14" s="76" t="s">
        <v>405</v>
      </c>
      <c r="B14" s="58" t="s">
        <v>411</v>
      </c>
      <c r="C14" s="114">
        <f t="shared" si="0"/>
        <v>1284</v>
      </c>
      <c r="D14" s="82">
        <v>1605</v>
      </c>
    </row>
    <row r="15" spans="1:4">
      <c r="A15" s="76" t="s">
        <v>396</v>
      </c>
      <c r="B15" s="58" t="s">
        <v>397</v>
      </c>
      <c r="C15" s="114">
        <f t="shared" si="0"/>
        <v>1244</v>
      </c>
      <c r="D15" s="82">
        <v>1555</v>
      </c>
    </row>
    <row r="16" spans="1:4">
      <c r="A16" s="76" t="s">
        <v>398</v>
      </c>
      <c r="B16" s="58" t="s">
        <v>399</v>
      </c>
      <c r="C16" s="114">
        <f t="shared" si="0"/>
        <v>1284</v>
      </c>
      <c r="D16" s="82">
        <v>1605</v>
      </c>
    </row>
    <row r="17" spans="1:4" s="50" customFormat="1">
      <c r="A17" s="54"/>
      <c r="B17" s="55" t="s">
        <v>471</v>
      </c>
      <c r="C17" s="55" t="s">
        <v>1119</v>
      </c>
      <c r="D17" s="56" t="s">
        <v>342</v>
      </c>
    </row>
    <row r="18" spans="1:4" s="50" customFormat="1">
      <c r="A18" s="61"/>
      <c r="B18" s="62" t="s">
        <v>490</v>
      </c>
      <c r="C18" s="114">
        <f t="shared" ref="C18" si="1">D18*0.8</f>
        <v>79.2</v>
      </c>
      <c r="D18" s="63">
        <v>99</v>
      </c>
    </row>
    <row r="19" spans="1:4">
      <c r="A19" s="54"/>
      <c r="B19" s="55" t="s">
        <v>11</v>
      </c>
      <c r="C19" s="55" t="s">
        <v>1119</v>
      </c>
      <c r="D19" s="56" t="s">
        <v>342</v>
      </c>
    </row>
    <row r="20" spans="1:4">
      <c r="A20" s="61" t="s">
        <v>260</v>
      </c>
      <c r="B20" s="62" t="s">
        <v>261</v>
      </c>
      <c r="C20" s="114">
        <f t="shared" ref="C20:C34" si="2">D20*0.8</f>
        <v>28</v>
      </c>
      <c r="D20" s="63">
        <v>35</v>
      </c>
    </row>
    <row r="21" spans="1:4">
      <c r="A21" s="61" t="s">
        <v>262</v>
      </c>
      <c r="B21" s="62" t="s">
        <v>263</v>
      </c>
      <c r="C21" s="114">
        <f t="shared" si="2"/>
        <v>20</v>
      </c>
      <c r="D21" s="63">
        <v>25</v>
      </c>
    </row>
    <row r="22" spans="1:4" s="43" customFormat="1">
      <c r="A22" s="64" t="s">
        <v>150</v>
      </c>
      <c r="B22" s="65" t="s">
        <v>151</v>
      </c>
      <c r="C22" s="114">
        <f t="shared" si="2"/>
        <v>11.200000000000003</v>
      </c>
      <c r="D22" s="66">
        <v>14.000000000000002</v>
      </c>
    </row>
    <row r="23" spans="1:4" s="43" customFormat="1">
      <c r="A23" s="64" t="s">
        <v>152</v>
      </c>
      <c r="B23" s="65" t="s">
        <v>153</v>
      </c>
      <c r="C23" s="114">
        <f t="shared" si="2"/>
        <v>11.200000000000003</v>
      </c>
      <c r="D23" s="66">
        <v>14.000000000000002</v>
      </c>
    </row>
    <row r="24" spans="1:4" s="43" customFormat="1">
      <c r="A24" s="64" t="s">
        <v>154</v>
      </c>
      <c r="B24" s="65" t="s">
        <v>155</v>
      </c>
      <c r="C24" s="114">
        <f t="shared" si="2"/>
        <v>11.200000000000003</v>
      </c>
      <c r="D24" s="66">
        <v>14.000000000000002</v>
      </c>
    </row>
    <row r="25" spans="1:4" s="43" customFormat="1">
      <c r="A25" s="64" t="s">
        <v>162</v>
      </c>
      <c r="B25" s="65" t="s">
        <v>163</v>
      </c>
      <c r="C25" s="114">
        <f t="shared" si="2"/>
        <v>10.96</v>
      </c>
      <c r="D25" s="66">
        <v>13.7</v>
      </c>
    </row>
    <row r="26" spans="1:4" s="43" customFormat="1">
      <c r="A26" s="64" t="s">
        <v>164</v>
      </c>
      <c r="B26" s="65" t="s">
        <v>165</v>
      </c>
      <c r="C26" s="114">
        <f t="shared" si="2"/>
        <v>10.96</v>
      </c>
      <c r="D26" s="66">
        <v>13.7</v>
      </c>
    </row>
    <row r="27" spans="1:4" s="43" customFormat="1">
      <c r="A27" s="64" t="s">
        <v>166</v>
      </c>
      <c r="B27" s="65" t="s">
        <v>167</v>
      </c>
      <c r="C27" s="114">
        <f t="shared" si="2"/>
        <v>10.96</v>
      </c>
      <c r="D27" s="66">
        <v>13.7</v>
      </c>
    </row>
    <row r="28" spans="1:4" s="43" customFormat="1">
      <c r="A28" s="64" t="s">
        <v>144</v>
      </c>
      <c r="B28" s="65" t="s">
        <v>145</v>
      </c>
      <c r="C28" s="114">
        <f t="shared" si="2"/>
        <v>11.200000000000003</v>
      </c>
      <c r="D28" s="66">
        <v>14.000000000000002</v>
      </c>
    </row>
    <row r="29" spans="1:4" s="43" customFormat="1">
      <c r="A29" s="64" t="s">
        <v>146</v>
      </c>
      <c r="B29" s="65" t="s">
        <v>147</v>
      </c>
      <c r="C29" s="114">
        <f t="shared" si="2"/>
        <v>11.200000000000003</v>
      </c>
      <c r="D29" s="66">
        <v>14.000000000000002</v>
      </c>
    </row>
    <row r="30" spans="1:4" s="43" customFormat="1">
      <c r="A30" s="64" t="s">
        <v>148</v>
      </c>
      <c r="B30" s="65" t="s">
        <v>149</v>
      </c>
      <c r="C30" s="114">
        <f t="shared" si="2"/>
        <v>11.200000000000003</v>
      </c>
      <c r="D30" s="66">
        <v>14.000000000000002</v>
      </c>
    </row>
    <row r="31" spans="1:4" s="43" customFormat="1">
      <c r="A31" s="64" t="s">
        <v>156</v>
      </c>
      <c r="B31" s="65" t="s">
        <v>157</v>
      </c>
      <c r="C31" s="114">
        <f t="shared" si="2"/>
        <v>10.96</v>
      </c>
      <c r="D31" s="66">
        <v>13.7</v>
      </c>
    </row>
    <row r="32" spans="1:4" s="43" customFormat="1">
      <c r="A32" s="64" t="s">
        <v>158</v>
      </c>
      <c r="B32" s="65" t="s">
        <v>159</v>
      </c>
      <c r="C32" s="114">
        <f t="shared" si="2"/>
        <v>10.96</v>
      </c>
      <c r="D32" s="66">
        <v>13.7</v>
      </c>
    </row>
    <row r="33" spans="1:4" s="43" customFormat="1">
      <c r="A33" s="64" t="s">
        <v>160</v>
      </c>
      <c r="B33" s="65" t="s">
        <v>161</v>
      </c>
      <c r="C33" s="114">
        <f t="shared" si="2"/>
        <v>10.96</v>
      </c>
      <c r="D33" s="66">
        <v>13.7</v>
      </c>
    </row>
    <row r="34" spans="1:4" s="43" customFormat="1" ht="15.75" customHeight="1">
      <c r="A34" s="64" t="s">
        <v>168</v>
      </c>
      <c r="B34" s="65" t="s">
        <v>412</v>
      </c>
      <c r="C34" s="114">
        <f t="shared" si="2"/>
        <v>27.400000000000002</v>
      </c>
      <c r="D34" s="66">
        <v>34.25</v>
      </c>
    </row>
    <row r="35" spans="1:4">
      <c r="A35" s="54"/>
      <c r="B35" s="55" t="s">
        <v>170</v>
      </c>
      <c r="C35" s="55" t="s">
        <v>1119</v>
      </c>
      <c r="D35" s="56" t="s">
        <v>342</v>
      </c>
    </row>
    <row r="36" spans="1:4">
      <c r="A36" s="67" t="s">
        <v>173</v>
      </c>
      <c r="B36" s="68" t="s">
        <v>174</v>
      </c>
      <c r="C36" s="114">
        <f t="shared" ref="C36:C44" si="3">D36*0.8</f>
        <v>108</v>
      </c>
      <c r="D36" s="69">
        <v>135</v>
      </c>
    </row>
    <row r="37" spans="1:4">
      <c r="A37" s="67" t="s">
        <v>175</v>
      </c>
      <c r="B37" s="68" t="s">
        <v>176</v>
      </c>
      <c r="C37" s="114">
        <f t="shared" si="3"/>
        <v>140</v>
      </c>
      <c r="D37" s="69">
        <v>175</v>
      </c>
    </row>
    <row r="38" spans="1:4" s="50" customFormat="1">
      <c r="A38" s="100" t="s">
        <v>491</v>
      </c>
      <c r="B38" s="94" t="s">
        <v>492</v>
      </c>
      <c r="C38" s="114">
        <f t="shared" si="3"/>
        <v>160</v>
      </c>
      <c r="D38" s="69">
        <v>200</v>
      </c>
    </row>
    <row r="39" spans="1:4" ht="45">
      <c r="A39" s="64" t="s">
        <v>177</v>
      </c>
      <c r="B39" s="65" t="s">
        <v>186</v>
      </c>
      <c r="C39" s="114">
        <f t="shared" si="3"/>
        <v>92</v>
      </c>
      <c r="D39" s="70">
        <v>115</v>
      </c>
    </row>
    <row r="40" spans="1:4" ht="45">
      <c r="A40" s="64" t="s">
        <v>120</v>
      </c>
      <c r="B40" s="65" t="s">
        <v>187</v>
      </c>
      <c r="C40" s="114">
        <f t="shared" si="3"/>
        <v>68</v>
      </c>
      <c r="D40" s="70">
        <v>85</v>
      </c>
    </row>
    <row r="41" spans="1:4">
      <c r="A41" s="64" t="s">
        <v>178</v>
      </c>
      <c r="B41" s="71" t="s">
        <v>179</v>
      </c>
      <c r="C41" s="114">
        <f t="shared" si="3"/>
        <v>56</v>
      </c>
      <c r="D41" s="72">
        <v>70</v>
      </c>
    </row>
    <row r="42" spans="1:4">
      <c r="A42" s="64" t="s">
        <v>180</v>
      </c>
      <c r="B42" s="65" t="s">
        <v>181</v>
      </c>
      <c r="C42" s="114">
        <f t="shared" si="3"/>
        <v>504</v>
      </c>
      <c r="D42" s="72">
        <v>630</v>
      </c>
    </row>
    <row r="43" spans="1:4">
      <c r="A43" s="64" t="s">
        <v>182</v>
      </c>
      <c r="B43" s="65" t="s">
        <v>183</v>
      </c>
      <c r="C43" s="114">
        <f t="shared" si="3"/>
        <v>27</v>
      </c>
      <c r="D43" s="72">
        <v>33.75</v>
      </c>
    </row>
    <row r="44" spans="1:4" ht="45">
      <c r="A44" s="64" t="s">
        <v>184</v>
      </c>
      <c r="B44" s="65" t="s">
        <v>185</v>
      </c>
      <c r="C44" s="114">
        <f t="shared" si="3"/>
        <v>95.200000000000017</v>
      </c>
      <c r="D44" s="72">
        <v>119.00000000000001</v>
      </c>
    </row>
    <row r="45" spans="1:4">
      <c r="A45" s="878" t="s">
        <v>188</v>
      </c>
      <c r="B45" s="879"/>
      <c r="C45" s="55" t="s">
        <v>1119</v>
      </c>
      <c r="D45" s="73" t="s">
        <v>9</v>
      </c>
    </row>
    <row r="46" spans="1:4">
      <c r="A46" s="64" t="s">
        <v>189</v>
      </c>
      <c r="B46" s="71" t="s">
        <v>190</v>
      </c>
      <c r="C46" s="114">
        <f t="shared" ref="C46:C51" si="4">D46*0.8</f>
        <v>11.76</v>
      </c>
      <c r="D46" s="66">
        <v>14.7</v>
      </c>
    </row>
    <row r="47" spans="1:4" ht="30">
      <c r="A47" s="64" t="s">
        <v>191</v>
      </c>
      <c r="B47" s="71" t="s">
        <v>192</v>
      </c>
      <c r="C47" s="114">
        <f t="shared" si="4"/>
        <v>21.040000000000003</v>
      </c>
      <c r="D47" s="66">
        <v>26.3</v>
      </c>
    </row>
    <row r="48" spans="1:4" ht="30">
      <c r="A48" s="64" t="s">
        <v>193</v>
      </c>
      <c r="B48" s="71" t="s">
        <v>194</v>
      </c>
      <c r="C48" s="114">
        <f t="shared" si="4"/>
        <v>17.600000000000001</v>
      </c>
      <c r="D48" s="66">
        <v>22</v>
      </c>
    </row>
    <row r="49" spans="1:4" ht="30">
      <c r="A49" s="64" t="s">
        <v>195</v>
      </c>
      <c r="B49" s="71" t="s">
        <v>196</v>
      </c>
      <c r="C49" s="114">
        <f t="shared" si="4"/>
        <v>29.400000000000002</v>
      </c>
      <c r="D49" s="66">
        <v>36.75</v>
      </c>
    </row>
    <row r="50" spans="1:4" ht="30">
      <c r="A50" s="64" t="s">
        <v>197</v>
      </c>
      <c r="B50" s="71" t="s">
        <v>407</v>
      </c>
      <c r="C50" s="114">
        <f t="shared" si="4"/>
        <v>35.4</v>
      </c>
      <c r="D50" s="66">
        <v>44.25</v>
      </c>
    </row>
    <row r="51" spans="1:4">
      <c r="A51" s="90" t="s">
        <v>264</v>
      </c>
      <c r="B51" s="71" t="s">
        <v>408</v>
      </c>
      <c r="C51" s="114">
        <f t="shared" si="4"/>
        <v>21.040000000000003</v>
      </c>
      <c r="D51" s="91">
        <v>26.3</v>
      </c>
    </row>
    <row r="52" spans="1:4">
      <c r="A52" s="878" t="s">
        <v>199</v>
      </c>
      <c r="B52" s="879"/>
      <c r="C52" s="55" t="s">
        <v>1119</v>
      </c>
      <c r="D52" s="73" t="s">
        <v>9</v>
      </c>
    </row>
    <row r="53" spans="1:4" ht="90">
      <c r="A53" s="64" t="s">
        <v>200</v>
      </c>
      <c r="B53" s="71" t="s">
        <v>1120</v>
      </c>
      <c r="C53" s="114">
        <f t="shared" ref="C53:C54" si="5">D53*0.8</f>
        <v>32</v>
      </c>
      <c r="D53" s="66">
        <v>40</v>
      </c>
    </row>
    <row r="54" spans="1:4" ht="90">
      <c r="A54" s="64" t="s">
        <v>201</v>
      </c>
      <c r="B54" s="71" t="s">
        <v>1121</v>
      </c>
      <c r="C54" s="114">
        <f t="shared" si="5"/>
        <v>32</v>
      </c>
      <c r="D54" s="66">
        <v>40</v>
      </c>
    </row>
    <row r="55" spans="1:4">
      <c r="A55" s="878" t="s">
        <v>202</v>
      </c>
      <c r="B55" s="879"/>
      <c r="C55" s="55" t="s">
        <v>1119</v>
      </c>
      <c r="D55" s="73" t="s">
        <v>9</v>
      </c>
    </row>
    <row r="56" spans="1:4" ht="45">
      <c r="A56" s="74" t="s">
        <v>203</v>
      </c>
      <c r="B56" s="65" t="s">
        <v>229</v>
      </c>
      <c r="C56" s="114">
        <f t="shared" ref="C56:C69" si="6">D56*0.8</f>
        <v>104</v>
      </c>
      <c r="D56" s="75">
        <v>130</v>
      </c>
    </row>
    <row r="57" spans="1:4" ht="30">
      <c r="A57" s="64" t="s">
        <v>204</v>
      </c>
      <c r="B57" s="71" t="s">
        <v>205</v>
      </c>
      <c r="C57" s="114">
        <f t="shared" si="6"/>
        <v>91.2</v>
      </c>
      <c r="D57" s="66">
        <v>114</v>
      </c>
    </row>
    <row r="58" spans="1:4" ht="45">
      <c r="A58" s="64" t="s">
        <v>206</v>
      </c>
      <c r="B58" s="65" t="s">
        <v>230</v>
      </c>
      <c r="C58" s="114">
        <f t="shared" si="6"/>
        <v>200</v>
      </c>
      <c r="D58" s="66">
        <v>250</v>
      </c>
    </row>
    <row r="59" spans="1:4" ht="30">
      <c r="A59" s="64" t="s">
        <v>207</v>
      </c>
      <c r="B59" s="65" t="s">
        <v>208</v>
      </c>
      <c r="C59" s="114">
        <f t="shared" si="6"/>
        <v>42</v>
      </c>
      <c r="D59" s="66">
        <v>52.5</v>
      </c>
    </row>
    <row r="60" spans="1:4">
      <c r="A60" s="64" t="s">
        <v>209</v>
      </c>
      <c r="B60" s="71" t="s">
        <v>210</v>
      </c>
      <c r="C60" s="114">
        <f t="shared" si="6"/>
        <v>42</v>
      </c>
      <c r="D60" s="66">
        <v>52.5</v>
      </c>
    </row>
    <row r="61" spans="1:4">
      <c r="A61" s="64" t="s">
        <v>211</v>
      </c>
      <c r="B61" s="71" t="s">
        <v>212</v>
      </c>
      <c r="C61" s="114">
        <f t="shared" si="6"/>
        <v>41.2</v>
      </c>
      <c r="D61" s="66">
        <v>51.5</v>
      </c>
    </row>
    <row r="62" spans="1:4">
      <c r="A62" s="64" t="s">
        <v>213</v>
      </c>
      <c r="B62" s="71" t="s">
        <v>214</v>
      </c>
      <c r="C62" s="114">
        <f t="shared" si="6"/>
        <v>43.800000000000004</v>
      </c>
      <c r="D62" s="66">
        <v>54.75</v>
      </c>
    </row>
    <row r="63" spans="1:4">
      <c r="A63" s="64" t="s">
        <v>215</v>
      </c>
      <c r="B63" s="71" t="s">
        <v>216</v>
      </c>
      <c r="C63" s="114">
        <f t="shared" si="6"/>
        <v>51.2</v>
      </c>
      <c r="D63" s="66">
        <v>64</v>
      </c>
    </row>
    <row r="64" spans="1:4" ht="30">
      <c r="A64" s="74" t="s">
        <v>217</v>
      </c>
      <c r="B64" s="71" t="s">
        <v>218</v>
      </c>
      <c r="C64" s="114">
        <f t="shared" si="6"/>
        <v>172</v>
      </c>
      <c r="D64" s="66">
        <v>215</v>
      </c>
    </row>
    <row r="65" spans="1:4" ht="30">
      <c r="A65" s="64" t="s">
        <v>219</v>
      </c>
      <c r="B65" s="71" t="s">
        <v>220</v>
      </c>
      <c r="C65" s="114">
        <f t="shared" si="6"/>
        <v>125.20000000000003</v>
      </c>
      <c r="D65" s="66">
        <v>156.50000000000003</v>
      </c>
    </row>
    <row r="66" spans="1:4" ht="30">
      <c r="A66" s="64" t="s">
        <v>221</v>
      </c>
      <c r="B66" s="71" t="s">
        <v>222</v>
      </c>
      <c r="C66" s="114">
        <f t="shared" si="6"/>
        <v>147.20000000000002</v>
      </c>
      <c r="D66" s="66">
        <v>184</v>
      </c>
    </row>
    <row r="67" spans="1:4">
      <c r="A67" s="64" t="s">
        <v>223</v>
      </c>
      <c r="B67" s="71" t="s">
        <v>224</v>
      </c>
      <c r="C67" s="114">
        <f t="shared" si="6"/>
        <v>100.80000000000001</v>
      </c>
      <c r="D67" s="66">
        <v>126</v>
      </c>
    </row>
    <row r="68" spans="1:4" ht="30">
      <c r="A68" s="64" t="s">
        <v>225</v>
      </c>
      <c r="B68" s="71" t="s">
        <v>226</v>
      </c>
      <c r="C68" s="114">
        <f t="shared" si="6"/>
        <v>336</v>
      </c>
      <c r="D68" s="66">
        <v>420</v>
      </c>
    </row>
    <row r="69" spans="1:4" ht="30">
      <c r="A69" s="64" t="s">
        <v>227</v>
      </c>
      <c r="B69" s="71" t="s">
        <v>228</v>
      </c>
      <c r="C69" s="114">
        <f t="shared" si="6"/>
        <v>294.40000000000003</v>
      </c>
      <c r="D69" s="66">
        <v>368</v>
      </c>
    </row>
    <row r="70" spans="1:4">
      <c r="A70" s="54"/>
      <c r="B70" s="55" t="s">
        <v>26</v>
      </c>
      <c r="C70" s="55" t="s">
        <v>1119</v>
      </c>
      <c r="D70" s="56" t="s">
        <v>342</v>
      </c>
    </row>
    <row r="71" spans="1:4">
      <c r="A71" s="51"/>
      <c r="B71" s="52" t="s">
        <v>27</v>
      </c>
      <c r="C71" s="59">
        <f t="shared" ref="C71:C72" si="7">D71*0.6</f>
        <v>0</v>
      </c>
      <c r="D71" s="77">
        <v>0</v>
      </c>
    </row>
    <row r="72" spans="1:4">
      <c r="A72" s="51"/>
      <c r="B72" s="52" t="s">
        <v>444</v>
      </c>
      <c r="C72" s="59">
        <f t="shared" si="7"/>
        <v>0</v>
      </c>
      <c r="D72" s="77">
        <v>0</v>
      </c>
    </row>
    <row r="73" spans="1:4">
      <c r="A73" s="78"/>
      <c r="B73" s="55" t="s">
        <v>339</v>
      </c>
      <c r="C73" s="55" t="s">
        <v>1119</v>
      </c>
      <c r="D73" s="56" t="s">
        <v>342</v>
      </c>
    </row>
    <row r="74" spans="1:4">
      <c r="A74" s="79">
        <v>1</v>
      </c>
      <c r="B74" s="80" t="s">
        <v>445</v>
      </c>
      <c r="C74" s="59">
        <f t="shared" ref="C74:C76" si="8">D74*0.6</f>
        <v>0</v>
      </c>
      <c r="D74" s="81">
        <v>0</v>
      </c>
    </row>
    <row r="75" spans="1:4">
      <c r="A75" s="79">
        <v>2</v>
      </c>
      <c r="B75" s="80" t="s">
        <v>446</v>
      </c>
      <c r="C75" s="59">
        <f t="shared" si="8"/>
        <v>0</v>
      </c>
      <c r="D75" s="81">
        <v>0</v>
      </c>
    </row>
    <row r="76" spans="1:4">
      <c r="A76" s="79">
        <v>3</v>
      </c>
      <c r="B76" s="80" t="s">
        <v>457</v>
      </c>
      <c r="C76" s="59">
        <f t="shared" si="8"/>
        <v>0</v>
      </c>
      <c r="D76" s="81">
        <v>0</v>
      </c>
    </row>
    <row r="77" spans="1:4">
      <c r="A77" s="79">
        <v>4</v>
      </c>
      <c r="B77" s="58" t="s">
        <v>458</v>
      </c>
      <c r="C77" s="114">
        <f t="shared" ref="C77:C78" si="9">D77*0.8</f>
        <v>320</v>
      </c>
      <c r="D77" s="81">
        <v>400</v>
      </c>
    </row>
    <row r="78" spans="1:4">
      <c r="A78" s="700">
        <v>5</v>
      </c>
      <c r="B78" s="701" t="s">
        <v>460</v>
      </c>
      <c r="C78" s="702">
        <f t="shared" si="9"/>
        <v>300</v>
      </c>
      <c r="D78" s="703">
        <v>375</v>
      </c>
    </row>
    <row r="79" spans="1:4">
      <c r="A79" s="54"/>
      <c r="B79" s="55" t="s">
        <v>39</v>
      </c>
      <c r="C79" s="55" t="s">
        <v>1119</v>
      </c>
      <c r="D79" s="56" t="s">
        <v>342</v>
      </c>
    </row>
    <row r="80" spans="1:4">
      <c r="A80" s="83"/>
      <c r="B80" s="84" t="s">
        <v>40</v>
      </c>
      <c r="C80" s="84"/>
      <c r="D80" s="85"/>
    </row>
    <row r="81" spans="1:4">
      <c r="A81" s="86"/>
      <c r="B81" s="87" t="s">
        <v>41</v>
      </c>
      <c r="C81" s="59">
        <f t="shared" ref="C81" si="10">D81*0.6</f>
        <v>0</v>
      </c>
      <c r="D81" s="77">
        <v>0</v>
      </c>
    </row>
    <row r="82" spans="1:4">
      <c r="A82" s="83"/>
      <c r="B82" s="880" t="s">
        <v>42</v>
      </c>
      <c r="C82" s="880"/>
      <c r="D82" s="881"/>
    </row>
    <row r="83" spans="1:4">
      <c r="A83" s="51"/>
      <c r="B83" s="52" t="s">
        <v>45</v>
      </c>
      <c r="C83" s="114">
        <f t="shared" ref="C83:C84" si="11">D83*0.8</f>
        <v>156</v>
      </c>
      <c r="D83" s="53">
        <v>195</v>
      </c>
    </row>
    <row r="84" spans="1:4">
      <c r="A84" s="51"/>
      <c r="B84" s="52" t="s">
        <v>462</v>
      </c>
      <c r="C84" s="114">
        <f t="shared" si="11"/>
        <v>600</v>
      </c>
      <c r="D84" s="53">
        <v>750</v>
      </c>
    </row>
    <row r="85" spans="1:4">
      <c r="A85" s="51"/>
      <c r="B85" s="52" t="s">
        <v>47</v>
      </c>
      <c r="C85" s="59">
        <f t="shared" ref="C85" si="12">D85*0.6</f>
        <v>0</v>
      </c>
      <c r="D85" s="77">
        <v>0</v>
      </c>
    </row>
    <row r="86" spans="1:4">
      <c r="A86" s="83"/>
      <c r="B86" s="84" t="s">
        <v>48</v>
      </c>
      <c r="C86" s="84"/>
      <c r="D86" s="85"/>
    </row>
    <row r="87" spans="1:4" s="47" customFormat="1">
      <c r="A87" s="76"/>
      <c r="B87" s="58" t="s">
        <v>450</v>
      </c>
      <c r="C87" s="59">
        <f t="shared" ref="C87:C89" si="13">D87*0.6</f>
        <v>0</v>
      </c>
      <c r="D87" s="77">
        <v>0</v>
      </c>
    </row>
    <row r="88" spans="1:4" s="47" customFormat="1">
      <c r="A88" s="76"/>
      <c r="B88" s="58" t="s">
        <v>49</v>
      </c>
      <c r="C88" s="114">
        <f t="shared" ref="C88" si="14">D88*0.8</f>
        <v>40</v>
      </c>
      <c r="D88" s="82">
        <v>50</v>
      </c>
    </row>
    <row r="89" spans="1:4" s="47" customFormat="1">
      <c r="A89" s="76"/>
      <c r="B89" s="58" t="s">
        <v>451</v>
      </c>
      <c r="C89" s="59">
        <f t="shared" si="13"/>
        <v>0</v>
      </c>
      <c r="D89" s="77">
        <v>0</v>
      </c>
    </row>
    <row r="90" spans="1:4" s="47" customFormat="1">
      <c r="A90" s="76"/>
      <c r="B90" s="58" t="s">
        <v>452</v>
      </c>
      <c r="C90" s="114">
        <f t="shared" ref="C90:C102" si="15">D90*0.8</f>
        <v>112</v>
      </c>
      <c r="D90" s="82">
        <v>140</v>
      </c>
    </row>
    <row r="91" spans="1:4" s="47" customFormat="1">
      <c r="A91" s="76"/>
      <c r="B91" s="58" t="s">
        <v>453</v>
      </c>
      <c r="C91" s="114">
        <f t="shared" si="15"/>
        <v>160</v>
      </c>
      <c r="D91" s="82">
        <v>200</v>
      </c>
    </row>
    <row r="92" spans="1:4" s="50" customFormat="1">
      <c r="A92" s="76"/>
      <c r="B92" s="58" t="s">
        <v>1140</v>
      </c>
      <c r="C92" s="114">
        <f t="shared" si="15"/>
        <v>80</v>
      </c>
      <c r="D92" s="82">
        <v>100</v>
      </c>
    </row>
    <row r="93" spans="1:4" s="47" customFormat="1">
      <c r="A93" s="76"/>
      <c r="B93" s="58" t="s">
        <v>454</v>
      </c>
      <c r="C93" s="114">
        <f t="shared" si="15"/>
        <v>600</v>
      </c>
      <c r="D93" s="82">
        <v>750</v>
      </c>
    </row>
    <row r="94" spans="1:4" s="47" customFormat="1">
      <c r="A94" s="76"/>
      <c r="B94" s="58" t="s">
        <v>459</v>
      </c>
      <c r="C94" s="114">
        <f t="shared" si="15"/>
        <v>80</v>
      </c>
      <c r="D94" s="88">
        <v>100</v>
      </c>
    </row>
    <row r="95" spans="1:4" s="47" customFormat="1">
      <c r="A95" s="76"/>
      <c r="B95" s="58" t="s">
        <v>56</v>
      </c>
      <c r="C95" s="114">
        <f t="shared" si="15"/>
        <v>160</v>
      </c>
      <c r="D95" s="82">
        <v>200</v>
      </c>
    </row>
    <row r="96" spans="1:4" s="47" customFormat="1">
      <c r="A96" s="76"/>
      <c r="B96" s="58" t="s">
        <v>51</v>
      </c>
      <c r="C96" s="114">
        <f t="shared" si="15"/>
        <v>200</v>
      </c>
      <c r="D96" s="82">
        <v>250</v>
      </c>
    </row>
    <row r="97" spans="1:4" s="47" customFormat="1">
      <c r="A97" s="76"/>
      <c r="B97" s="58" t="s">
        <v>456</v>
      </c>
      <c r="C97" s="114">
        <f t="shared" si="15"/>
        <v>280</v>
      </c>
      <c r="D97" s="82">
        <v>350</v>
      </c>
    </row>
    <row r="98" spans="1:4" s="47" customFormat="1">
      <c r="A98" s="76"/>
      <c r="B98" s="58" t="s">
        <v>53</v>
      </c>
      <c r="C98" s="114">
        <f t="shared" si="15"/>
        <v>80</v>
      </c>
      <c r="D98" s="82">
        <v>100</v>
      </c>
    </row>
    <row r="99" spans="1:4" s="47" customFormat="1">
      <c r="A99" s="76"/>
      <c r="B99" s="58" t="s">
        <v>73</v>
      </c>
      <c r="C99" s="114">
        <f t="shared" si="15"/>
        <v>240</v>
      </c>
      <c r="D99" s="82">
        <v>300</v>
      </c>
    </row>
    <row r="100" spans="1:4" s="50" customFormat="1">
      <c r="A100" s="76"/>
      <c r="B100" s="58" t="s">
        <v>570</v>
      </c>
      <c r="C100" s="114">
        <f t="shared" ref="C100:C101" si="16">D100*0.8</f>
        <v>80</v>
      </c>
      <c r="D100" s="82">
        <v>100</v>
      </c>
    </row>
    <row r="101" spans="1:4" s="50" customFormat="1">
      <c r="A101" s="76"/>
      <c r="B101" s="58" t="s">
        <v>1138</v>
      </c>
      <c r="C101" s="114">
        <f t="shared" si="16"/>
        <v>80</v>
      </c>
      <c r="D101" s="82">
        <v>100</v>
      </c>
    </row>
    <row r="102" spans="1:4" s="50" customFormat="1">
      <c r="A102" s="76"/>
      <c r="B102" s="58" t="s">
        <v>1139</v>
      </c>
      <c r="C102" s="114">
        <f t="shared" si="15"/>
        <v>80</v>
      </c>
      <c r="D102" s="82">
        <v>100</v>
      </c>
    </row>
  </sheetData>
  <mergeCells count="6">
    <mergeCell ref="A1:D1"/>
    <mergeCell ref="B82:D82"/>
    <mergeCell ref="A45:B45"/>
    <mergeCell ref="A52:B52"/>
    <mergeCell ref="A55:B55"/>
    <mergeCell ref="A5:D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9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5.5703125" style="3" customWidth="1"/>
    <col min="2" max="2" width="53" style="7" customWidth="1"/>
    <col min="3" max="3" width="11.7109375" style="7" customWidth="1"/>
    <col min="4" max="4" width="11.42578125" style="3" customWidth="1"/>
    <col min="5" max="16384" width="9.140625" style="3"/>
  </cols>
  <sheetData>
    <row r="1" spans="1:4" s="109" customFormat="1" ht="18.75" customHeight="1">
      <c r="A1" s="876" t="s">
        <v>1271</v>
      </c>
      <c r="B1" s="877"/>
      <c r="C1" s="877"/>
      <c r="D1" s="877"/>
    </row>
    <row r="2" spans="1:4" s="25" customFormat="1">
      <c r="B2" s="7"/>
      <c r="C2" s="7"/>
    </row>
    <row r="3" spans="1:4" s="25" customFormat="1">
      <c r="B3" s="7"/>
      <c r="C3" s="7"/>
    </row>
    <row r="4" spans="1:4" s="25" customFormat="1">
      <c r="B4" s="7"/>
      <c r="C4" s="7"/>
    </row>
    <row r="5" spans="1:4" s="25" customFormat="1">
      <c r="B5" s="7"/>
      <c r="C5" s="7"/>
    </row>
    <row r="6" spans="1:4" s="25" customFormat="1">
      <c r="B6" s="7"/>
      <c r="C6" s="7"/>
    </row>
    <row r="7" spans="1:4" s="25" customFormat="1">
      <c r="B7" s="7"/>
      <c r="C7" s="7"/>
    </row>
    <row r="8" spans="1:4" s="26" customFormat="1">
      <c r="B8" s="7"/>
      <c r="C8" s="7"/>
    </row>
    <row r="9" spans="1:4" s="25" customFormat="1">
      <c r="B9" s="7"/>
      <c r="C9" s="7"/>
    </row>
    <row r="10" spans="1:4" s="25" customFormat="1">
      <c r="B10" s="7"/>
      <c r="C10" s="7"/>
    </row>
    <row r="11" spans="1:4" s="25" customFormat="1">
      <c r="B11" s="7"/>
      <c r="C11" s="7"/>
    </row>
    <row r="12" spans="1:4" s="25" customFormat="1">
      <c r="B12" s="7"/>
      <c r="C12" s="7"/>
    </row>
    <row r="13" spans="1:4" s="26" customFormat="1">
      <c r="B13" s="7"/>
      <c r="C13" s="7"/>
    </row>
    <row r="14" spans="1:4" s="25" customFormat="1">
      <c r="B14" s="7"/>
      <c r="C14" s="7"/>
    </row>
    <row r="15" spans="1:4" s="25" customFormat="1">
      <c r="B15" s="7"/>
      <c r="C15" s="7"/>
    </row>
    <row r="16" spans="1:4" s="25" customFormat="1">
      <c r="B16" s="7"/>
      <c r="C16" s="7"/>
    </row>
    <row r="17" spans="1:4" s="25" customFormat="1">
      <c r="B17" s="7"/>
      <c r="C17" s="7"/>
    </row>
    <row r="18" spans="1:4" s="25" customFormat="1">
      <c r="B18" s="7"/>
      <c r="C18" s="7"/>
    </row>
    <row r="19" spans="1:4" s="25" customFormat="1">
      <c r="B19" s="7"/>
      <c r="C19" s="7"/>
    </row>
    <row r="20" spans="1:4" s="25" customFormat="1">
      <c r="B20" s="7"/>
      <c r="C20" s="7"/>
    </row>
    <row r="21" spans="1:4" s="25" customFormat="1">
      <c r="B21" s="7"/>
      <c r="C21" s="7"/>
    </row>
    <row r="22" spans="1:4" s="25" customFormat="1">
      <c r="B22" s="7"/>
      <c r="C22" s="7"/>
    </row>
    <row r="23" spans="1:4" s="25" customFormat="1">
      <c r="B23" s="7"/>
      <c r="C23" s="7"/>
    </row>
    <row r="24" spans="1:4" s="25" customFormat="1">
      <c r="B24" s="7"/>
      <c r="C24" s="7"/>
    </row>
    <row r="25" spans="1:4" s="25" customFormat="1">
      <c r="B25" s="7"/>
      <c r="C25" s="7"/>
    </row>
    <row r="26" spans="1:4" s="25" customFormat="1">
      <c r="B26" s="7"/>
      <c r="C26" s="7"/>
    </row>
    <row r="27" spans="1:4" s="25" customFormat="1">
      <c r="B27" s="7"/>
      <c r="C27" s="7"/>
    </row>
    <row r="28" spans="1:4" s="25" customFormat="1">
      <c r="B28" s="7"/>
      <c r="C28" s="7"/>
    </row>
    <row r="29" spans="1:4" s="25" customFormat="1" ht="51" customHeight="1">
      <c r="B29" s="7"/>
      <c r="C29" s="7"/>
    </row>
    <row r="30" spans="1:4" s="25" customFormat="1" ht="99.6" customHeight="1">
      <c r="B30" s="7"/>
      <c r="C30" s="7"/>
    </row>
    <row r="31" spans="1:4" s="25" customFormat="1" ht="85.15" customHeight="1">
      <c r="B31" s="7"/>
      <c r="C31" s="7"/>
    </row>
    <row r="32" spans="1:4" s="25" customFormat="1">
      <c r="A32" s="882" t="s">
        <v>1143</v>
      </c>
      <c r="B32" s="882"/>
      <c r="C32" s="882"/>
      <c r="D32" s="882"/>
    </row>
    <row r="33" spans="1:4">
      <c r="A33" s="886" t="s">
        <v>10</v>
      </c>
      <c r="B33" s="881"/>
      <c r="C33" s="55" t="s">
        <v>1119</v>
      </c>
      <c r="D33" s="56" t="s">
        <v>342</v>
      </c>
    </row>
    <row r="34" spans="1:4" ht="30">
      <c r="A34" s="51" t="s">
        <v>352</v>
      </c>
      <c r="B34" s="52" t="s">
        <v>63</v>
      </c>
      <c r="C34" s="114">
        <f t="shared" ref="C34:C39" si="0">D34*0.8</f>
        <v>2060</v>
      </c>
      <c r="D34" s="53">
        <v>2575</v>
      </c>
    </row>
    <row r="35" spans="1:4" s="49" customFormat="1" ht="30">
      <c r="A35" s="51" t="s">
        <v>466</v>
      </c>
      <c r="B35" s="52" t="s">
        <v>465</v>
      </c>
      <c r="C35" s="114">
        <f t="shared" si="0"/>
        <v>2220</v>
      </c>
      <c r="D35" s="53">
        <v>2775</v>
      </c>
    </row>
    <row r="36" spans="1:4" ht="30">
      <c r="A36" s="51" t="s">
        <v>353</v>
      </c>
      <c r="B36" s="52" t="s">
        <v>64</v>
      </c>
      <c r="C36" s="114">
        <f t="shared" si="0"/>
        <v>2220</v>
      </c>
      <c r="D36" s="53">
        <v>2775</v>
      </c>
    </row>
    <row r="37" spans="1:4" s="49" customFormat="1" ht="30">
      <c r="A37" s="51" t="s">
        <v>467</v>
      </c>
      <c r="B37" s="52" t="s">
        <v>468</v>
      </c>
      <c r="C37" s="114">
        <f t="shared" si="0"/>
        <v>2380</v>
      </c>
      <c r="D37" s="53">
        <v>2975</v>
      </c>
    </row>
    <row r="38" spans="1:4" ht="30">
      <c r="A38" s="51" t="s">
        <v>354</v>
      </c>
      <c r="B38" s="52" t="s">
        <v>65</v>
      </c>
      <c r="C38" s="114">
        <f t="shared" si="0"/>
        <v>2380</v>
      </c>
      <c r="D38" s="53">
        <v>2975</v>
      </c>
    </row>
    <row r="39" spans="1:4" s="49" customFormat="1" ht="45">
      <c r="A39" s="51" t="s">
        <v>469</v>
      </c>
      <c r="B39" s="52" t="s">
        <v>470</v>
      </c>
      <c r="C39" s="114">
        <f t="shared" si="0"/>
        <v>2540</v>
      </c>
      <c r="D39" s="53">
        <v>3175</v>
      </c>
    </row>
    <row r="40" spans="1:4">
      <c r="A40" s="54"/>
      <c r="B40" s="55" t="s">
        <v>11</v>
      </c>
      <c r="C40" s="55" t="s">
        <v>1119</v>
      </c>
      <c r="D40" s="56" t="s">
        <v>342</v>
      </c>
    </row>
    <row r="41" spans="1:4">
      <c r="A41" s="51"/>
      <c r="B41" s="52" t="s">
        <v>60</v>
      </c>
      <c r="C41" s="59">
        <f t="shared" ref="C41:C43" si="1">D41*0.6</f>
        <v>0</v>
      </c>
      <c r="D41" s="53">
        <v>0</v>
      </c>
    </row>
    <row r="42" spans="1:4">
      <c r="A42" s="51"/>
      <c r="B42" s="52" t="s">
        <v>61</v>
      </c>
      <c r="C42" s="59">
        <f t="shared" si="1"/>
        <v>0</v>
      </c>
      <c r="D42" s="53">
        <v>0</v>
      </c>
    </row>
    <row r="43" spans="1:4" s="39" customFormat="1">
      <c r="A43" s="51"/>
      <c r="B43" s="52" t="s">
        <v>386</v>
      </c>
      <c r="C43" s="59">
        <f t="shared" si="1"/>
        <v>0</v>
      </c>
      <c r="D43" s="53">
        <v>0</v>
      </c>
    </row>
    <row r="44" spans="1:4">
      <c r="A44" s="54"/>
      <c r="B44" s="55" t="s">
        <v>20</v>
      </c>
      <c r="C44" s="55" t="s">
        <v>1119</v>
      </c>
      <c r="D44" s="56" t="s">
        <v>342</v>
      </c>
    </row>
    <row r="45" spans="1:4">
      <c r="A45" s="51"/>
      <c r="B45" s="52" t="s">
        <v>21</v>
      </c>
      <c r="C45" s="53">
        <v>-40</v>
      </c>
      <c r="D45" s="53">
        <v>-40</v>
      </c>
    </row>
    <row r="46" spans="1:4">
      <c r="A46" s="51"/>
      <c r="B46" s="52" t="s">
        <v>22</v>
      </c>
      <c r="C46" s="59">
        <f t="shared" ref="C46" si="2">D46*0.6</f>
        <v>0</v>
      </c>
      <c r="D46" s="53">
        <v>0</v>
      </c>
    </row>
    <row r="47" spans="1:4">
      <c r="A47" s="54"/>
      <c r="B47" s="55" t="s">
        <v>23</v>
      </c>
      <c r="C47" s="55" t="s">
        <v>1119</v>
      </c>
      <c r="D47" s="56" t="s">
        <v>342</v>
      </c>
    </row>
    <row r="48" spans="1:4">
      <c r="A48" s="51"/>
      <c r="B48" s="52" t="s">
        <v>24</v>
      </c>
      <c r="C48" s="59">
        <f t="shared" ref="C48:C51" si="3">D48*0.6</f>
        <v>0</v>
      </c>
      <c r="D48" s="53">
        <v>0</v>
      </c>
    </row>
    <row r="49" spans="1:4">
      <c r="A49" s="51"/>
      <c r="B49" s="52" t="s">
        <v>25</v>
      </c>
      <c r="C49" s="114">
        <f t="shared" ref="C49" si="4">D49*0.8</f>
        <v>160</v>
      </c>
      <c r="D49" s="53">
        <v>200</v>
      </c>
    </row>
    <row r="50" spans="1:4">
      <c r="A50" s="54"/>
      <c r="B50" s="55" t="s">
        <v>26</v>
      </c>
      <c r="C50" s="55" t="s">
        <v>1119</v>
      </c>
      <c r="D50" s="56" t="s">
        <v>342</v>
      </c>
    </row>
    <row r="51" spans="1:4">
      <c r="A51" s="51">
        <v>1</v>
      </c>
      <c r="B51" s="52" t="s">
        <v>351</v>
      </c>
      <c r="C51" s="59">
        <f t="shared" si="3"/>
        <v>0</v>
      </c>
      <c r="D51" s="53">
        <v>0</v>
      </c>
    </row>
    <row r="52" spans="1:4" ht="30">
      <c r="A52" s="51">
        <v>2</v>
      </c>
      <c r="B52" s="52" t="s">
        <v>31</v>
      </c>
      <c r="C52" s="114">
        <f t="shared" ref="C52" si="5">D52*0.8</f>
        <v>160</v>
      </c>
      <c r="D52" s="53">
        <v>200</v>
      </c>
    </row>
    <row r="53" spans="1:4">
      <c r="A53" s="78"/>
      <c r="B53" s="55" t="s">
        <v>28</v>
      </c>
      <c r="C53" s="55" t="s">
        <v>1119</v>
      </c>
      <c r="D53" s="56" t="s">
        <v>342</v>
      </c>
    </row>
    <row r="54" spans="1:4">
      <c r="A54" s="51">
        <v>1</v>
      </c>
      <c r="B54" s="52" t="s">
        <v>29</v>
      </c>
      <c r="C54" s="114">
        <f t="shared" ref="C54:C56" si="6">D54*0.8</f>
        <v>280</v>
      </c>
      <c r="D54" s="53">
        <v>350</v>
      </c>
    </row>
    <row r="55" spans="1:4">
      <c r="A55" s="700">
        <v>2</v>
      </c>
      <c r="B55" s="701" t="s">
        <v>30</v>
      </c>
      <c r="C55" s="702">
        <f t="shared" si="6"/>
        <v>500</v>
      </c>
      <c r="D55" s="703">
        <v>625</v>
      </c>
    </row>
    <row r="56" spans="1:4">
      <c r="A56" s="700">
        <v>3</v>
      </c>
      <c r="B56" s="701" t="s">
        <v>32</v>
      </c>
      <c r="C56" s="702">
        <f t="shared" si="6"/>
        <v>580</v>
      </c>
      <c r="D56" s="703">
        <v>725</v>
      </c>
    </row>
    <row r="57" spans="1:4">
      <c r="A57" s="51"/>
      <c r="B57" s="884" t="s">
        <v>33</v>
      </c>
      <c r="C57" s="884"/>
      <c r="D57" s="885"/>
    </row>
    <row r="58" spans="1:4">
      <c r="A58" s="51">
        <v>4</v>
      </c>
      <c r="B58" s="52" t="s">
        <v>34</v>
      </c>
      <c r="C58" s="114">
        <f t="shared" ref="C58:C62" si="7">D58*0.8</f>
        <v>280</v>
      </c>
      <c r="D58" s="53">
        <v>350</v>
      </c>
    </row>
    <row r="59" spans="1:4" ht="30">
      <c r="A59" s="51">
        <v>5</v>
      </c>
      <c r="B59" s="52" t="s">
        <v>35</v>
      </c>
      <c r="C59" s="114">
        <f t="shared" si="7"/>
        <v>380</v>
      </c>
      <c r="D59" s="53">
        <v>475</v>
      </c>
    </row>
    <row r="60" spans="1:4">
      <c r="A60" s="51">
        <v>6</v>
      </c>
      <c r="B60" s="52" t="s">
        <v>36</v>
      </c>
      <c r="C60" s="114">
        <f t="shared" si="7"/>
        <v>700</v>
      </c>
      <c r="D60" s="53">
        <v>875</v>
      </c>
    </row>
    <row r="61" spans="1:4" ht="30">
      <c r="A61" s="700">
        <v>7</v>
      </c>
      <c r="B61" s="701" t="s">
        <v>37</v>
      </c>
      <c r="C61" s="702">
        <f t="shared" si="7"/>
        <v>680</v>
      </c>
      <c r="D61" s="703">
        <v>850</v>
      </c>
    </row>
    <row r="62" spans="1:4" ht="30">
      <c r="A62" s="700">
        <v>8</v>
      </c>
      <c r="B62" s="701" t="s">
        <v>38</v>
      </c>
      <c r="C62" s="702">
        <f t="shared" si="7"/>
        <v>1000</v>
      </c>
      <c r="D62" s="703">
        <v>1250</v>
      </c>
    </row>
    <row r="63" spans="1:4">
      <c r="A63" s="54"/>
      <c r="B63" s="55" t="s">
        <v>39</v>
      </c>
      <c r="C63" s="55" t="s">
        <v>1119</v>
      </c>
      <c r="D63" s="56" t="s">
        <v>342</v>
      </c>
    </row>
    <row r="64" spans="1:4">
      <c r="A64" s="83"/>
      <c r="B64" s="84" t="s">
        <v>40</v>
      </c>
      <c r="C64" s="84"/>
      <c r="D64" s="85"/>
    </row>
    <row r="65" spans="1:4">
      <c r="A65" s="51"/>
      <c r="B65" s="52" t="s">
        <v>62</v>
      </c>
      <c r="C65" s="59">
        <f t="shared" ref="C65" si="8">D65*0.6</f>
        <v>0</v>
      </c>
      <c r="D65" s="53">
        <v>0</v>
      </c>
    </row>
    <row r="66" spans="1:4">
      <c r="A66" s="83"/>
      <c r="B66" s="880" t="s">
        <v>42</v>
      </c>
      <c r="C66" s="880"/>
      <c r="D66" s="881"/>
    </row>
    <row r="67" spans="1:4">
      <c r="A67" s="51"/>
      <c r="B67" s="52" t="s">
        <v>43</v>
      </c>
      <c r="C67" s="59">
        <f t="shared" ref="C67:C72" si="9">D67*0.6</f>
        <v>0</v>
      </c>
      <c r="D67" s="53">
        <v>0</v>
      </c>
    </row>
    <row r="68" spans="1:4">
      <c r="A68" s="51"/>
      <c r="B68" s="52" t="s">
        <v>44</v>
      </c>
      <c r="C68" s="114">
        <f t="shared" ref="C68:C71" si="10">D68*0.8</f>
        <v>120</v>
      </c>
      <c r="D68" s="53">
        <v>150</v>
      </c>
    </row>
    <row r="69" spans="1:4">
      <c r="A69" s="51"/>
      <c r="B69" s="52" t="s">
        <v>45</v>
      </c>
      <c r="C69" s="114">
        <f t="shared" si="10"/>
        <v>440</v>
      </c>
      <c r="D69" s="53">
        <v>550</v>
      </c>
    </row>
    <row r="70" spans="1:4">
      <c r="A70" s="51"/>
      <c r="B70" s="52" t="s">
        <v>46</v>
      </c>
      <c r="C70" s="114">
        <f t="shared" si="10"/>
        <v>380</v>
      </c>
      <c r="D70" s="53">
        <v>475</v>
      </c>
    </row>
    <row r="71" spans="1:4">
      <c r="A71" s="51"/>
      <c r="B71" s="92" t="s">
        <v>70</v>
      </c>
      <c r="C71" s="114">
        <f t="shared" si="10"/>
        <v>600</v>
      </c>
      <c r="D71" s="53">
        <v>750</v>
      </c>
    </row>
    <row r="72" spans="1:4">
      <c r="A72" s="51"/>
      <c r="B72" s="52" t="s">
        <v>47</v>
      </c>
      <c r="C72" s="59">
        <f t="shared" si="9"/>
        <v>0</v>
      </c>
      <c r="D72" s="53">
        <v>0</v>
      </c>
    </row>
    <row r="73" spans="1:4">
      <c r="A73" s="83"/>
      <c r="B73" s="84" t="s">
        <v>48</v>
      </c>
      <c r="C73" s="84"/>
      <c r="D73" s="85"/>
    </row>
    <row r="74" spans="1:4">
      <c r="A74" s="51"/>
      <c r="B74" s="52" t="s">
        <v>49</v>
      </c>
      <c r="C74" s="114">
        <f t="shared" ref="C74:C80" si="11">D74*0.8</f>
        <v>40</v>
      </c>
      <c r="D74" s="53">
        <v>50</v>
      </c>
    </row>
    <row r="75" spans="1:4">
      <c r="A75" s="51"/>
      <c r="B75" s="52" t="s">
        <v>50</v>
      </c>
      <c r="C75" s="114">
        <f t="shared" si="11"/>
        <v>88</v>
      </c>
      <c r="D75" s="53">
        <v>110</v>
      </c>
    </row>
    <row r="76" spans="1:4">
      <c r="A76" s="51"/>
      <c r="B76" s="52" t="s">
        <v>51</v>
      </c>
      <c r="C76" s="114">
        <f t="shared" si="11"/>
        <v>200</v>
      </c>
      <c r="D76" s="53">
        <v>250</v>
      </c>
    </row>
    <row r="77" spans="1:4" ht="17.25" customHeight="1">
      <c r="A77" s="51"/>
      <c r="B77" s="52" t="s">
        <v>364</v>
      </c>
      <c r="C77" s="114">
        <f t="shared" si="11"/>
        <v>280</v>
      </c>
      <c r="D77" s="53">
        <v>350</v>
      </c>
    </row>
    <row r="78" spans="1:4">
      <c r="A78" s="51"/>
      <c r="B78" s="52" t="s">
        <v>53</v>
      </c>
      <c r="C78" s="114">
        <f t="shared" si="11"/>
        <v>80</v>
      </c>
      <c r="D78" s="53">
        <v>100</v>
      </c>
    </row>
    <row r="79" spans="1:4" s="1" customFormat="1">
      <c r="A79" s="51"/>
      <c r="B79" s="52" t="s">
        <v>69</v>
      </c>
      <c r="C79" s="114">
        <f t="shared" si="11"/>
        <v>120</v>
      </c>
      <c r="D79" s="53">
        <v>150</v>
      </c>
    </row>
    <row r="80" spans="1:4" s="1" customFormat="1">
      <c r="A80" s="51"/>
      <c r="B80" s="52" t="s">
        <v>73</v>
      </c>
      <c r="C80" s="114">
        <f t="shared" si="11"/>
        <v>240</v>
      </c>
      <c r="D80" s="53">
        <v>300</v>
      </c>
    </row>
    <row r="81" spans="1:4" ht="22.5" customHeight="1">
      <c r="A81" s="51"/>
      <c r="B81" s="884" t="s">
        <v>33</v>
      </c>
      <c r="C81" s="884"/>
      <c r="D81" s="885"/>
    </row>
    <row r="82" spans="1:4">
      <c r="A82" s="51"/>
      <c r="B82" s="52" t="s">
        <v>54</v>
      </c>
      <c r="C82" s="114">
        <f t="shared" ref="C82:C85" si="12">D82*0.8</f>
        <v>112</v>
      </c>
      <c r="D82" s="53">
        <v>140</v>
      </c>
    </row>
    <row r="83" spans="1:4">
      <c r="A83" s="51"/>
      <c r="B83" s="52" t="s">
        <v>55</v>
      </c>
      <c r="C83" s="114">
        <f t="shared" si="12"/>
        <v>600</v>
      </c>
      <c r="D83" s="53">
        <v>750</v>
      </c>
    </row>
    <row r="84" spans="1:4" s="50" customFormat="1">
      <c r="A84" s="76"/>
      <c r="B84" s="58" t="s">
        <v>1140</v>
      </c>
      <c r="C84" s="114">
        <f t="shared" si="12"/>
        <v>80</v>
      </c>
      <c r="D84" s="82">
        <v>100</v>
      </c>
    </row>
    <row r="85" spans="1:4">
      <c r="A85" s="51"/>
      <c r="B85" s="52" t="s">
        <v>56</v>
      </c>
      <c r="C85" s="114">
        <f t="shared" si="12"/>
        <v>160</v>
      </c>
      <c r="D85" s="53">
        <v>200</v>
      </c>
    </row>
    <row r="86" spans="1:4" ht="27" customHeight="1">
      <c r="A86" s="51"/>
      <c r="B86" s="884" t="s">
        <v>57</v>
      </c>
      <c r="C86" s="884"/>
      <c r="D86" s="885"/>
    </row>
    <row r="87" spans="1:4">
      <c r="A87" s="51"/>
      <c r="B87" s="52" t="s">
        <v>58</v>
      </c>
      <c r="C87" s="114">
        <f t="shared" ref="C87:C89" si="13">D87*0.8</f>
        <v>80</v>
      </c>
      <c r="D87" s="53">
        <v>100</v>
      </c>
    </row>
    <row r="88" spans="1:4" ht="30">
      <c r="A88" s="51"/>
      <c r="B88" s="52" t="s">
        <v>59</v>
      </c>
      <c r="C88" s="114">
        <f t="shared" si="13"/>
        <v>160</v>
      </c>
      <c r="D88" s="53">
        <v>200</v>
      </c>
    </row>
    <row r="89" spans="1:4" s="50" customFormat="1">
      <c r="A89" s="76"/>
      <c r="B89" s="58" t="s">
        <v>570</v>
      </c>
      <c r="C89" s="114">
        <f t="shared" si="13"/>
        <v>80</v>
      </c>
      <c r="D89" s="82">
        <v>100</v>
      </c>
    </row>
  </sheetData>
  <mergeCells count="7">
    <mergeCell ref="A1:D1"/>
    <mergeCell ref="B57:D57"/>
    <mergeCell ref="B66:D66"/>
    <mergeCell ref="B81:D81"/>
    <mergeCell ref="B86:D86"/>
    <mergeCell ref="A33:B33"/>
    <mergeCell ref="A32:D32"/>
  </mergeCells>
  <pageMargins left="0.7" right="0.25" top="0.25" bottom="0.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D79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5.42578125" style="1" customWidth="1"/>
    <col min="2" max="2" width="52.7109375" style="5" customWidth="1"/>
    <col min="3" max="3" width="11.28515625" style="5" customWidth="1"/>
    <col min="4" max="4" width="10.7109375" style="6" customWidth="1"/>
    <col min="5" max="16384" width="9.140625" style="1"/>
  </cols>
  <sheetData>
    <row r="1" spans="1:4" s="109" customFormat="1" ht="18.75" customHeight="1">
      <c r="A1" s="876" t="s">
        <v>1199</v>
      </c>
      <c r="B1" s="877"/>
      <c r="C1" s="877"/>
      <c r="D1" s="877"/>
    </row>
    <row r="2" spans="1:4" s="29" customFormat="1">
      <c r="A2" s="27"/>
      <c r="B2" s="28"/>
      <c r="C2" s="28"/>
      <c r="D2" s="28"/>
    </row>
    <row r="3" spans="1:4" s="29" customFormat="1">
      <c r="A3" s="27"/>
      <c r="B3" s="28"/>
      <c r="C3" s="28"/>
      <c r="D3" s="28"/>
    </row>
    <row r="4" spans="1:4" s="29" customFormat="1" ht="199.15" customHeight="1">
      <c r="A4" s="27"/>
      <c r="B4" s="28"/>
      <c r="C4" s="28"/>
      <c r="D4" s="28"/>
    </row>
    <row r="5" spans="1:4" s="29" customFormat="1" ht="380.45" customHeight="1">
      <c r="A5" s="27"/>
      <c r="B5" s="28"/>
      <c r="C5" s="28"/>
      <c r="D5" s="28"/>
    </row>
    <row r="6" spans="1:4" s="38" customFormat="1">
      <c r="A6" s="891" t="s">
        <v>1185</v>
      </c>
      <c r="B6" s="891"/>
      <c r="C6" s="891"/>
      <c r="D6" s="891"/>
    </row>
    <row r="7" spans="1:4">
      <c r="A7" s="650"/>
      <c r="B7" s="651" t="s">
        <v>10</v>
      </c>
      <c r="C7" s="651" t="s">
        <v>1119</v>
      </c>
      <c r="D7" s="763" t="s">
        <v>342</v>
      </c>
    </row>
    <row r="8" spans="1:4" ht="30">
      <c r="A8" s="695" t="s">
        <v>355</v>
      </c>
      <c r="B8" s="653" t="s">
        <v>0</v>
      </c>
      <c r="C8" s="698">
        <f t="shared" ref="C8:C25" si="0">D8*0.8</f>
        <v>1408</v>
      </c>
      <c r="D8" s="704">
        <v>1760</v>
      </c>
    </row>
    <row r="9" spans="1:4" s="50" customFormat="1" ht="30">
      <c r="A9" s="695" t="s">
        <v>472</v>
      </c>
      <c r="B9" s="653" t="s">
        <v>474</v>
      </c>
      <c r="C9" s="698">
        <f t="shared" si="0"/>
        <v>1568</v>
      </c>
      <c r="D9" s="704">
        <v>1960</v>
      </c>
    </row>
    <row r="10" spans="1:4" ht="30">
      <c r="A10" s="695" t="s">
        <v>356</v>
      </c>
      <c r="B10" s="653" t="s">
        <v>1</v>
      </c>
      <c r="C10" s="698">
        <f t="shared" si="0"/>
        <v>1528</v>
      </c>
      <c r="D10" s="704">
        <v>1910</v>
      </c>
    </row>
    <row r="11" spans="1:4" s="50" customFormat="1" ht="30">
      <c r="A11" s="695" t="s">
        <v>473</v>
      </c>
      <c r="B11" s="653" t="s">
        <v>475</v>
      </c>
      <c r="C11" s="698">
        <f t="shared" si="0"/>
        <v>1688</v>
      </c>
      <c r="D11" s="704">
        <v>2110</v>
      </c>
    </row>
    <row r="12" spans="1:4" ht="30">
      <c r="A12" s="695" t="s">
        <v>357</v>
      </c>
      <c r="B12" s="653" t="s">
        <v>2</v>
      </c>
      <c r="C12" s="698">
        <f t="shared" si="0"/>
        <v>1728</v>
      </c>
      <c r="D12" s="704">
        <v>2160</v>
      </c>
    </row>
    <row r="13" spans="1:4" s="50" customFormat="1" ht="30">
      <c r="A13" s="695" t="s">
        <v>476</v>
      </c>
      <c r="B13" s="653" t="s">
        <v>477</v>
      </c>
      <c r="C13" s="698">
        <f t="shared" si="0"/>
        <v>1888</v>
      </c>
      <c r="D13" s="704">
        <v>2360</v>
      </c>
    </row>
    <row r="14" spans="1:4">
      <c r="A14" s="695" t="s">
        <v>358</v>
      </c>
      <c r="B14" s="653" t="s">
        <v>3</v>
      </c>
      <c r="C14" s="698">
        <f t="shared" si="0"/>
        <v>1408</v>
      </c>
      <c r="D14" s="704">
        <v>1760</v>
      </c>
    </row>
    <row r="15" spans="1:4" s="50" customFormat="1" ht="30">
      <c r="A15" s="695" t="s">
        <v>478</v>
      </c>
      <c r="B15" s="653" t="s">
        <v>479</v>
      </c>
      <c r="C15" s="698">
        <f t="shared" si="0"/>
        <v>1568</v>
      </c>
      <c r="D15" s="704">
        <v>1960</v>
      </c>
    </row>
    <row r="16" spans="1:4">
      <c r="A16" s="695" t="s">
        <v>359</v>
      </c>
      <c r="B16" s="653" t="s">
        <v>4</v>
      </c>
      <c r="C16" s="698">
        <f t="shared" si="0"/>
        <v>1528</v>
      </c>
      <c r="D16" s="704">
        <v>1910</v>
      </c>
    </row>
    <row r="17" spans="1:4" s="50" customFormat="1" ht="30">
      <c r="A17" s="764" t="s">
        <v>480</v>
      </c>
      <c r="B17" s="653" t="s">
        <v>481</v>
      </c>
      <c r="C17" s="698">
        <f t="shared" si="0"/>
        <v>1688</v>
      </c>
      <c r="D17" s="704">
        <v>2110</v>
      </c>
    </row>
    <row r="18" spans="1:4">
      <c r="A18" s="695" t="s">
        <v>360</v>
      </c>
      <c r="B18" s="653" t="s">
        <v>5</v>
      </c>
      <c r="C18" s="698">
        <f t="shared" si="0"/>
        <v>1728</v>
      </c>
      <c r="D18" s="704">
        <v>2160</v>
      </c>
    </row>
    <row r="19" spans="1:4" s="50" customFormat="1" ht="30">
      <c r="A19" s="764" t="s">
        <v>482</v>
      </c>
      <c r="B19" s="653" t="s">
        <v>483</v>
      </c>
      <c r="C19" s="698">
        <f t="shared" si="0"/>
        <v>1888</v>
      </c>
      <c r="D19" s="704">
        <v>2360</v>
      </c>
    </row>
    <row r="20" spans="1:4">
      <c r="A20" s="695" t="s">
        <v>361</v>
      </c>
      <c r="B20" s="653" t="s">
        <v>6</v>
      </c>
      <c r="C20" s="698">
        <f t="shared" si="0"/>
        <v>1408</v>
      </c>
      <c r="D20" s="704">
        <v>1760</v>
      </c>
    </row>
    <row r="21" spans="1:4" s="50" customFormat="1" ht="30">
      <c r="A21" s="695" t="s">
        <v>484</v>
      </c>
      <c r="B21" s="653" t="s">
        <v>485</v>
      </c>
      <c r="C21" s="698">
        <f t="shared" si="0"/>
        <v>1568</v>
      </c>
      <c r="D21" s="704">
        <v>1960</v>
      </c>
    </row>
    <row r="22" spans="1:4">
      <c r="A22" s="695" t="s">
        <v>362</v>
      </c>
      <c r="B22" s="653" t="s">
        <v>7</v>
      </c>
      <c r="C22" s="698">
        <f t="shared" si="0"/>
        <v>1528</v>
      </c>
      <c r="D22" s="704">
        <v>1910</v>
      </c>
    </row>
    <row r="23" spans="1:4" s="50" customFormat="1" ht="30">
      <c r="A23" s="764" t="s">
        <v>486</v>
      </c>
      <c r="B23" s="653" t="s">
        <v>487</v>
      </c>
      <c r="C23" s="698">
        <f t="shared" si="0"/>
        <v>1688</v>
      </c>
      <c r="D23" s="704">
        <v>2110</v>
      </c>
    </row>
    <row r="24" spans="1:4">
      <c r="A24" s="695" t="s">
        <v>363</v>
      </c>
      <c r="B24" s="653" t="s">
        <v>8</v>
      </c>
      <c r="C24" s="698">
        <f t="shared" si="0"/>
        <v>1728</v>
      </c>
      <c r="D24" s="704">
        <v>2160</v>
      </c>
    </row>
    <row r="25" spans="1:4" s="50" customFormat="1" ht="30">
      <c r="A25" s="764" t="s">
        <v>488</v>
      </c>
      <c r="B25" s="653" t="s">
        <v>489</v>
      </c>
      <c r="C25" s="698">
        <f t="shared" si="0"/>
        <v>1888</v>
      </c>
      <c r="D25" s="704">
        <v>2360</v>
      </c>
    </row>
    <row r="26" spans="1:4">
      <c r="A26" s="650"/>
      <c r="B26" s="651" t="s">
        <v>11</v>
      </c>
      <c r="C26" s="651" t="s">
        <v>1119</v>
      </c>
      <c r="D26" s="763" t="s">
        <v>342</v>
      </c>
    </row>
    <row r="27" spans="1:4">
      <c r="A27" s="695"/>
      <c r="B27" s="653" t="s">
        <v>12</v>
      </c>
      <c r="C27" s="704">
        <v>-15</v>
      </c>
      <c r="D27" s="704">
        <v>-15</v>
      </c>
    </row>
    <row r="28" spans="1:4">
      <c r="A28" s="695"/>
      <c r="B28" s="653" t="s">
        <v>13</v>
      </c>
      <c r="C28" s="698">
        <f t="shared" ref="C28:C34" si="1">D28*0.6</f>
        <v>0</v>
      </c>
      <c r="D28" s="704">
        <v>0</v>
      </c>
    </row>
    <row r="29" spans="1:4">
      <c r="A29" s="695"/>
      <c r="B29" s="653" t="s">
        <v>14</v>
      </c>
      <c r="C29" s="698">
        <f t="shared" si="1"/>
        <v>0</v>
      </c>
      <c r="D29" s="704">
        <v>0</v>
      </c>
    </row>
    <row r="30" spans="1:4">
      <c r="A30" s="695"/>
      <c r="B30" s="653" t="s">
        <v>19</v>
      </c>
      <c r="C30" s="698">
        <f t="shared" ref="C30" si="2">D30*0.8</f>
        <v>12</v>
      </c>
      <c r="D30" s="704">
        <v>15</v>
      </c>
    </row>
    <row r="31" spans="1:4">
      <c r="A31" s="695"/>
      <c r="B31" s="653" t="s">
        <v>15</v>
      </c>
      <c r="C31" s="698">
        <f t="shared" si="1"/>
        <v>0</v>
      </c>
      <c r="D31" s="704">
        <v>0</v>
      </c>
    </row>
    <row r="32" spans="1:4">
      <c r="A32" s="695"/>
      <c r="B32" s="653" t="s">
        <v>16</v>
      </c>
      <c r="C32" s="698">
        <f t="shared" si="1"/>
        <v>0</v>
      </c>
      <c r="D32" s="704">
        <v>0</v>
      </c>
    </row>
    <row r="33" spans="1:4" ht="15.75" customHeight="1">
      <c r="A33" s="695"/>
      <c r="B33" s="653" t="s">
        <v>17</v>
      </c>
      <c r="C33" s="698">
        <f t="shared" si="1"/>
        <v>0</v>
      </c>
      <c r="D33" s="704">
        <v>0</v>
      </c>
    </row>
    <row r="34" spans="1:4">
      <c r="A34" s="695"/>
      <c r="B34" s="653" t="s">
        <v>18</v>
      </c>
      <c r="C34" s="698">
        <f t="shared" si="1"/>
        <v>0</v>
      </c>
      <c r="D34" s="704">
        <v>0</v>
      </c>
    </row>
    <row r="35" spans="1:4">
      <c r="A35" s="650"/>
      <c r="B35" s="651" t="s">
        <v>20</v>
      </c>
      <c r="C35" s="651" t="s">
        <v>1119</v>
      </c>
      <c r="D35" s="763" t="s">
        <v>342</v>
      </c>
    </row>
    <row r="36" spans="1:4">
      <c r="A36" s="695"/>
      <c r="B36" s="653" t="s">
        <v>21</v>
      </c>
      <c r="C36" s="704">
        <v>-40</v>
      </c>
      <c r="D36" s="704">
        <v>-40</v>
      </c>
    </row>
    <row r="37" spans="1:4">
      <c r="A37" s="695"/>
      <c r="B37" s="653" t="s">
        <v>22</v>
      </c>
      <c r="C37" s="698">
        <f t="shared" ref="C37" si="3">D37*0.6</f>
        <v>0</v>
      </c>
      <c r="D37" s="704">
        <v>0</v>
      </c>
    </row>
    <row r="38" spans="1:4">
      <c r="A38" s="650"/>
      <c r="B38" s="651" t="s">
        <v>23</v>
      </c>
      <c r="C38" s="651" t="s">
        <v>1119</v>
      </c>
      <c r="D38" s="763" t="s">
        <v>342</v>
      </c>
    </row>
    <row r="39" spans="1:4">
      <c r="A39" s="695"/>
      <c r="B39" s="653" t="s">
        <v>24</v>
      </c>
      <c r="C39" s="698">
        <f t="shared" ref="C39" si="4">D39*0.6</f>
        <v>0</v>
      </c>
      <c r="D39" s="704">
        <v>0</v>
      </c>
    </row>
    <row r="40" spans="1:4">
      <c r="A40" s="695"/>
      <c r="B40" s="653" t="s">
        <v>25</v>
      </c>
      <c r="C40" s="698">
        <f t="shared" ref="C40" si="5">D40*0.8</f>
        <v>160</v>
      </c>
      <c r="D40" s="704">
        <v>200</v>
      </c>
    </row>
    <row r="41" spans="1:4">
      <c r="A41" s="650"/>
      <c r="B41" s="651" t="s">
        <v>26</v>
      </c>
      <c r="C41" s="651" t="s">
        <v>1119</v>
      </c>
      <c r="D41" s="763" t="s">
        <v>342</v>
      </c>
    </row>
    <row r="42" spans="1:4">
      <c r="A42" s="695">
        <v>1</v>
      </c>
      <c r="B42" s="653" t="s">
        <v>27</v>
      </c>
      <c r="C42" s="698">
        <f t="shared" ref="C42" si="6">D42*0.6</f>
        <v>0</v>
      </c>
      <c r="D42" s="704">
        <v>0</v>
      </c>
    </row>
    <row r="43" spans="1:4" ht="30">
      <c r="A43" s="695">
        <v>2</v>
      </c>
      <c r="B43" s="653" t="s">
        <v>31</v>
      </c>
      <c r="C43" s="698">
        <f t="shared" ref="C43" si="7">D43*0.8</f>
        <v>160</v>
      </c>
      <c r="D43" s="704">
        <v>200</v>
      </c>
    </row>
    <row r="44" spans="1:4">
      <c r="A44" s="654"/>
      <c r="B44" s="651" t="s">
        <v>339</v>
      </c>
      <c r="C44" s="651" t="s">
        <v>1119</v>
      </c>
      <c r="D44" s="763" t="s">
        <v>342</v>
      </c>
    </row>
    <row r="45" spans="1:4">
      <c r="A45" s="695">
        <v>1</v>
      </c>
      <c r="B45" s="653" t="s">
        <v>29</v>
      </c>
      <c r="C45" s="698">
        <f t="shared" ref="C45:C47" si="8">D45*0.8</f>
        <v>280</v>
      </c>
      <c r="D45" s="704">
        <v>350</v>
      </c>
    </row>
    <row r="46" spans="1:4">
      <c r="A46" s="695">
        <v>2</v>
      </c>
      <c r="B46" s="765" t="s">
        <v>30</v>
      </c>
      <c r="C46" s="698">
        <f t="shared" si="8"/>
        <v>500</v>
      </c>
      <c r="D46" s="704">
        <v>625</v>
      </c>
    </row>
    <row r="47" spans="1:4">
      <c r="A47" s="695">
        <v>3</v>
      </c>
      <c r="B47" s="765" t="s">
        <v>32</v>
      </c>
      <c r="C47" s="698">
        <f t="shared" si="8"/>
        <v>580</v>
      </c>
      <c r="D47" s="704">
        <v>725</v>
      </c>
    </row>
    <row r="48" spans="1:4">
      <c r="A48" s="695"/>
      <c r="B48" s="887" t="s">
        <v>33</v>
      </c>
      <c r="C48" s="887"/>
      <c r="D48" s="888"/>
    </row>
    <row r="49" spans="1:4">
      <c r="A49" s="695">
        <v>4</v>
      </c>
      <c r="B49" s="653" t="s">
        <v>34</v>
      </c>
      <c r="C49" s="698">
        <f t="shared" ref="C49:C53" si="9">D49*0.8</f>
        <v>280</v>
      </c>
      <c r="D49" s="704">
        <v>350</v>
      </c>
    </row>
    <row r="50" spans="1:4">
      <c r="A50" s="695">
        <v>5</v>
      </c>
      <c r="B50" s="653" t="s">
        <v>1198</v>
      </c>
      <c r="C50" s="698">
        <f t="shared" si="9"/>
        <v>380</v>
      </c>
      <c r="D50" s="704">
        <v>475</v>
      </c>
    </row>
    <row r="51" spans="1:4">
      <c r="A51" s="695">
        <v>6</v>
      </c>
      <c r="B51" s="653" t="s">
        <v>36</v>
      </c>
      <c r="C51" s="698">
        <f t="shared" si="9"/>
        <v>700</v>
      </c>
      <c r="D51" s="704">
        <v>875</v>
      </c>
    </row>
    <row r="52" spans="1:4" ht="30">
      <c r="A52" s="695">
        <v>7</v>
      </c>
      <c r="B52" s="653" t="s">
        <v>37</v>
      </c>
      <c r="C52" s="698">
        <f t="shared" si="9"/>
        <v>680</v>
      </c>
      <c r="D52" s="704">
        <v>850</v>
      </c>
    </row>
    <row r="53" spans="1:4" ht="30">
      <c r="A53" s="695">
        <v>8</v>
      </c>
      <c r="B53" s="653" t="s">
        <v>38</v>
      </c>
      <c r="C53" s="698">
        <f t="shared" si="9"/>
        <v>1000</v>
      </c>
      <c r="D53" s="704">
        <v>1250</v>
      </c>
    </row>
    <row r="54" spans="1:4">
      <c r="A54" s="650"/>
      <c r="B54" s="651" t="s">
        <v>39</v>
      </c>
      <c r="C54" s="651" t="s">
        <v>1119</v>
      </c>
      <c r="D54" s="763" t="s">
        <v>342</v>
      </c>
    </row>
    <row r="55" spans="1:4">
      <c r="A55" s="655"/>
      <c r="B55" s="694" t="s">
        <v>40</v>
      </c>
      <c r="C55" s="694"/>
      <c r="D55" s="766"/>
    </row>
    <row r="56" spans="1:4">
      <c r="A56" s="695"/>
      <c r="B56" s="653" t="s">
        <v>41</v>
      </c>
      <c r="C56" s="698">
        <f t="shared" ref="C56" si="10">D56*0.6</f>
        <v>0</v>
      </c>
      <c r="D56" s="704">
        <v>0</v>
      </c>
    </row>
    <row r="57" spans="1:4">
      <c r="A57" s="655"/>
      <c r="B57" s="889" t="s">
        <v>42</v>
      </c>
      <c r="C57" s="889"/>
      <c r="D57" s="890"/>
    </row>
    <row r="58" spans="1:4">
      <c r="A58" s="695"/>
      <c r="B58" s="653" t="s">
        <v>43</v>
      </c>
      <c r="C58" s="698">
        <f t="shared" ref="C58:C62" si="11">D58*0.6</f>
        <v>0</v>
      </c>
      <c r="D58" s="704">
        <v>0</v>
      </c>
    </row>
    <row r="59" spans="1:4">
      <c r="A59" s="695"/>
      <c r="B59" s="653" t="s">
        <v>44</v>
      </c>
      <c r="C59" s="698">
        <f t="shared" ref="C59:C61" si="12">D59*0.8</f>
        <v>120</v>
      </c>
      <c r="D59" s="704">
        <v>150</v>
      </c>
    </row>
    <row r="60" spans="1:4">
      <c r="A60" s="695"/>
      <c r="B60" s="653" t="s">
        <v>45</v>
      </c>
      <c r="C60" s="698">
        <f t="shared" si="12"/>
        <v>440</v>
      </c>
      <c r="D60" s="704">
        <v>550</v>
      </c>
    </row>
    <row r="61" spans="1:4">
      <c r="A61" s="695"/>
      <c r="B61" s="653" t="s">
        <v>46</v>
      </c>
      <c r="C61" s="698">
        <f t="shared" si="12"/>
        <v>380</v>
      </c>
      <c r="D61" s="704">
        <v>475</v>
      </c>
    </row>
    <row r="62" spans="1:4">
      <c r="A62" s="695"/>
      <c r="B62" s="653" t="s">
        <v>47</v>
      </c>
      <c r="C62" s="698">
        <f t="shared" si="11"/>
        <v>0</v>
      </c>
      <c r="D62" s="704">
        <v>0</v>
      </c>
    </row>
    <row r="63" spans="1:4">
      <c r="A63" s="655"/>
      <c r="B63" s="694" t="s">
        <v>48</v>
      </c>
      <c r="C63" s="694"/>
      <c r="D63" s="766"/>
    </row>
    <row r="64" spans="1:4">
      <c r="A64" s="695"/>
      <c r="B64" s="653" t="s">
        <v>49</v>
      </c>
      <c r="C64" s="698">
        <f t="shared" ref="C64:C70" si="13">D64*0.8</f>
        <v>40</v>
      </c>
      <c r="D64" s="704">
        <v>50</v>
      </c>
    </row>
    <row r="65" spans="1:4">
      <c r="A65" s="695"/>
      <c r="B65" s="653" t="s">
        <v>50</v>
      </c>
      <c r="C65" s="698">
        <f t="shared" si="13"/>
        <v>88</v>
      </c>
      <c r="D65" s="704">
        <v>110</v>
      </c>
    </row>
    <row r="66" spans="1:4">
      <c r="A66" s="695"/>
      <c r="B66" s="653" t="s">
        <v>51</v>
      </c>
      <c r="C66" s="698">
        <f t="shared" si="13"/>
        <v>200</v>
      </c>
      <c r="D66" s="704">
        <v>250</v>
      </c>
    </row>
    <row r="67" spans="1:4" ht="30">
      <c r="A67" s="695"/>
      <c r="B67" s="653" t="s">
        <v>52</v>
      </c>
      <c r="C67" s="698">
        <f t="shared" si="13"/>
        <v>280</v>
      </c>
      <c r="D67" s="704">
        <v>350</v>
      </c>
    </row>
    <row r="68" spans="1:4">
      <c r="A68" s="695"/>
      <c r="B68" s="653" t="s">
        <v>72</v>
      </c>
      <c r="C68" s="698">
        <f t="shared" si="13"/>
        <v>80</v>
      </c>
      <c r="D68" s="704">
        <v>100</v>
      </c>
    </row>
    <row r="69" spans="1:4">
      <c r="A69" s="695"/>
      <c r="B69" s="653" t="s">
        <v>69</v>
      </c>
      <c r="C69" s="698">
        <f t="shared" si="13"/>
        <v>120</v>
      </c>
      <c r="D69" s="704">
        <v>150</v>
      </c>
    </row>
    <row r="70" spans="1:4">
      <c r="A70" s="695"/>
      <c r="B70" s="653" t="s">
        <v>73</v>
      </c>
      <c r="C70" s="698">
        <f t="shared" si="13"/>
        <v>240</v>
      </c>
      <c r="D70" s="704">
        <v>300</v>
      </c>
    </row>
    <row r="71" spans="1:4" ht="25.5" customHeight="1">
      <c r="A71" s="695"/>
      <c r="B71" s="887" t="s">
        <v>33</v>
      </c>
      <c r="C71" s="887"/>
      <c r="D71" s="888"/>
    </row>
    <row r="72" spans="1:4">
      <c r="A72" s="695"/>
      <c r="B72" s="653" t="s">
        <v>54</v>
      </c>
      <c r="C72" s="698">
        <f t="shared" ref="C72:C75" si="14">D72*0.8</f>
        <v>112</v>
      </c>
      <c r="D72" s="704">
        <v>140</v>
      </c>
    </row>
    <row r="73" spans="1:4">
      <c r="A73" s="695"/>
      <c r="B73" s="653" t="s">
        <v>55</v>
      </c>
      <c r="C73" s="698">
        <f t="shared" si="14"/>
        <v>600</v>
      </c>
      <c r="D73" s="704">
        <v>750</v>
      </c>
    </row>
    <row r="74" spans="1:4" s="50" customFormat="1">
      <c r="A74" s="767"/>
      <c r="B74" s="697" t="s">
        <v>1140</v>
      </c>
      <c r="C74" s="698">
        <f t="shared" si="14"/>
        <v>80</v>
      </c>
      <c r="D74" s="699">
        <v>100</v>
      </c>
    </row>
    <row r="75" spans="1:4">
      <c r="A75" s="695"/>
      <c r="B75" s="653" t="s">
        <v>56</v>
      </c>
      <c r="C75" s="698">
        <f t="shared" si="14"/>
        <v>160</v>
      </c>
      <c r="D75" s="704">
        <v>200</v>
      </c>
    </row>
    <row r="76" spans="1:4" ht="23.25" customHeight="1">
      <c r="A76" s="695"/>
      <c r="B76" s="887" t="s">
        <v>57</v>
      </c>
      <c r="C76" s="887"/>
      <c r="D76" s="888"/>
    </row>
    <row r="77" spans="1:4">
      <c r="A77" s="695"/>
      <c r="B77" s="653" t="s">
        <v>58</v>
      </c>
      <c r="C77" s="698">
        <f t="shared" ref="C77:C79" si="15">D77*0.8</f>
        <v>80</v>
      </c>
      <c r="D77" s="704">
        <v>100</v>
      </c>
    </row>
    <row r="78" spans="1:4" ht="30">
      <c r="A78" s="695"/>
      <c r="B78" s="653" t="s">
        <v>59</v>
      </c>
      <c r="C78" s="698">
        <f t="shared" si="15"/>
        <v>160</v>
      </c>
      <c r="D78" s="704">
        <v>200</v>
      </c>
    </row>
    <row r="79" spans="1:4" s="50" customFormat="1">
      <c r="A79" s="767"/>
      <c r="B79" s="697" t="s">
        <v>570</v>
      </c>
      <c r="C79" s="698">
        <f t="shared" si="15"/>
        <v>80</v>
      </c>
      <c r="D79" s="699">
        <v>100</v>
      </c>
    </row>
  </sheetData>
  <mergeCells count="6">
    <mergeCell ref="A1:D1"/>
    <mergeCell ref="B71:D71"/>
    <mergeCell ref="B76:D76"/>
    <mergeCell ref="B57:D57"/>
    <mergeCell ref="B48:D48"/>
    <mergeCell ref="A6:D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D69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5.28515625" style="50" customWidth="1"/>
    <col min="2" max="2" width="54.28515625" style="7" customWidth="1"/>
    <col min="3" max="3" width="9.85546875" style="27" customWidth="1"/>
    <col min="4" max="4" width="10.85546875" style="634" customWidth="1"/>
    <col min="5" max="16384" width="9.140625" style="632"/>
  </cols>
  <sheetData>
    <row r="1" spans="1:4" ht="18.75" customHeight="1">
      <c r="A1" s="876" t="s">
        <v>1199</v>
      </c>
      <c r="B1" s="877"/>
      <c r="C1" s="877"/>
      <c r="D1" s="877"/>
    </row>
    <row r="2" spans="1:4" ht="175.5" customHeight="1"/>
    <row r="3" spans="1:4" ht="231" customHeight="1"/>
    <row r="4" spans="1:4" ht="226.15" customHeight="1"/>
    <row r="5" spans="1:4" s="635" customFormat="1" ht="17.45" customHeight="1">
      <c r="A5" s="891" t="s">
        <v>1185</v>
      </c>
      <c r="B5" s="891"/>
      <c r="C5" s="891"/>
      <c r="D5" s="891"/>
    </row>
    <row r="6" spans="1:4" ht="22.15" customHeight="1"/>
    <row r="7" spans="1:4">
      <c r="A7" s="650"/>
      <c r="B7" s="657" t="s">
        <v>10</v>
      </c>
      <c r="C7" s="658" t="s">
        <v>1119</v>
      </c>
      <c r="D7" s="659" t="s">
        <v>342</v>
      </c>
    </row>
    <row r="8" spans="1:4" ht="30">
      <c r="A8" s="652" t="s">
        <v>1145</v>
      </c>
      <c r="B8" s="660" t="s">
        <v>0</v>
      </c>
      <c r="C8" s="661">
        <f t="shared" ref="C8:C25" si="0">D8*0.8</f>
        <v>1060</v>
      </c>
      <c r="D8" s="662">
        <v>1325</v>
      </c>
    </row>
    <row r="9" spans="1:4" ht="30">
      <c r="A9" s="652" t="s">
        <v>1146</v>
      </c>
      <c r="B9" s="660" t="s">
        <v>474</v>
      </c>
      <c r="C9" s="661">
        <f t="shared" si="0"/>
        <v>1220</v>
      </c>
      <c r="D9" s="662">
        <v>1525</v>
      </c>
    </row>
    <row r="10" spans="1:4" ht="30">
      <c r="A10" s="652" t="s">
        <v>1147</v>
      </c>
      <c r="B10" s="660" t="s">
        <v>1</v>
      </c>
      <c r="C10" s="661">
        <f t="shared" si="0"/>
        <v>1160</v>
      </c>
      <c r="D10" s="662">
        <v>1450</v>
      </c>
    </row>
    <row r="11" spans="1:4" ht="30">
      <c r="A11" s="652" t="s">
        <v>1148</v>
      </c>
      <c r="B11" s="660" t="s">
        <v>475</v>
      </c>
      <c r="C11" s="661">
        <f t="shared" si="0"/>
        <v>1320</v>
      </c>
      <c r="D11" s="662">
        <v>1650</v>
      </c>
    </row>
    <row r="12" spans="1:4" ht="30">
      <c r="A12" s="652" t="s">
        <v>1149</v>
      </c>
      <c r="B12" s="660" t="s">
        <v>2</v>
      </c>
      <c r="C12" s="661">
        <f t="shared" si="0"/>
        <v>1300</v>
      </c>
      <c r="D12" s="662">
        <v>1625</v>
      </c>
    </row>
    <row r="13" spans="1:4" ht="30">
      <c r="A13" s="652" t="s">
        <v>1150</v>
      </c>
      <c r="B13" s="660" t="s">
        <v>477</v>
      </c>
      <c r="C13" s="661">
        <f t="shared" si="0"/>
        <v>1460</v>
      </c>
      <c r="D13" s="662">
        <v>1825</v>
      </c>
    </row>
    <row r="14" spans="1:4">
      <c r="A14" s="652" t="s">
        <v>1151</v>
      </c>
      <c r="B14" s="660" t="s">
        <v>3</v>
      </c>
      <c r="C14" s="661">
        <f t="shared" si="0"/>
        <v>1060</v>
      </c>
      <c r="D14" s="662">
        <v>1325</v>
      </c>
    </row>
    <row r="15" spans="1:4" ht="30">
      <c r="A15" s="652" t="s">
        <v>1152</v>
      </c>
      <c r="B15" s="660" t="s">
        <v>479</v>
      </c>
      <c r="C15" s="661">
        <f t="shared" si="0"/>
        <v>1220</v>
      </c>
      <c r="D15" s="662">
        <v>1525</v>
      </c>
    </row>
    <row r="16" spans="1:4">
      <c r="A16" s="652" t="s">
        <v>1153</v>
      </c>
      <c r="B16" s="660" t="s">
        <v>4</v>
      </c>
      <c r="C16" s="661">
        <f t="shared" si="0"/>
        <v>1160</v>
      </c>
      <c r="D16" s="662">
        <v>1450</v>
      </c>
    </row>
    <row r="17" spans="1:4" ht="30">
      <c r="A17" s="652" t="s">
        <v>1154</v>
      </c>
      <c r="B17" s="660" t="s">
        <v>481</v>
      </c>
      <c r="C17" s="661">
        <f t="shared" si="0"/>
        <v>1320</v>
      </c>
      <c r="D17" s="662">
        <v>1650</v>
      </c>
    </row>
    <row r="18" spans="1:4">
      <c r="A18" s="652" t="s">
        <v>1155</v>
      </c>
      <c r="B18" s="660" t="s">
        <v>5</v>
      </c>
      <c r="C18" s="661">
        <f t="shared" si="0"/>
        <v>1300</v>
      </c>
      <c r="D18" s="662">
        <v>1625</v>
      </c>
    </row>
    <row r="19" spans="1:4" ht="30">
      <c r="A19" s="652" t="s">
        <v>1156</v>
      </c>
      <c r="B19" s="660" t="s">
        <v>483</v>
      </c>
      <c r="C19" s="661">
        <f t="shared" si="0"/>
        <v>1460</v>
      </c>
      <c r="D19" s="662">
        <v>1825</v>
      </c>
    </row>
    <row r="20" spans="1:4">
      <c r="A20" s="652" t="s">
        <v>1157</v>
      </c>
      <c r="B20" s="660" t="s">
        <v>6</v>
      </c>
      <c r="C20" s="661">
        <f t="shared" si="0"/>
        <v>1060</v>
      </c>
      <c r="D20" s="662">
        <v>1325</v>
      </c>
    </row>
    <row r="21" spans="1:4" ht="30">
      <c r="A21" s="652" t="s">
        <v>1158</v>
      </c>
      <c r="B21" s="660" t="s">
        <v>485</v>
      </c>
      <c r="C21" s="661">
        <f t="shared" si="0"/>
        <v>1220</v>
      </c>
      <c r="D21" s="662">
        <v>1525</v>
      </c>
    </row>
    <row r="22" spans="1:4">
      <c r="A22" s="652" t="s">
        <v>1159</v>
      </c>
      <c r="B22" s="660" t="s">
        <v>7</v>
      </c>
      <c r="C22" s="661">
        <f t="shared" si="0"/>
        <v>1160</v>
      </c>
      <c r="D22" s="662">
        <v>1450</v>
      </c>
    </row>
    <row r="23" spans="1:4" ht="30">
      <c r="A23" s="652" t="s">
        <v>1160</v>
      </c>
      <c r="B23" s="660" t="s">
        <v>487</v>
      </c>
      <c r="C23" s="661">
        <f t="shared" si="0"/>
        <v>1320</v>
      </c>
      <c r="D23" s="662">
        <v>1650</v>
      </c>
    </row>
    <row r="24" spans="1:4">
      <c r="A24" s="652" t="s">
        <v>1161</v>
      </c>
      <c r="B24" s="660" t="s">
        <v>8</v>
      </c>
      <c r="C24" s="661">
        <f t="shared" si="0"/>
        <v>1300</v>
      </c>
      <c r="D24" s="662">
        <v>1625</v>
      </c>
    </row>
    <row r="25" spans="1:4" ht="30">
      <c r="A25" s="652" t="s">
        <v>1162</v>
      </c>
      <c r="B25" s="660" t="s">
        <v>489</v>
      </c>
      <c r="C25" s="661">
        <f t="shared" si="0"/>
        <v>1460</v>
      </c>
      <c r="D25" s="662">
        <v>1825</v>
      </c>
    </row>
    <row r="26" spans="1:4">
      <c r="A26" s="650"/>
      <c r="B26" s="657" t="s">
        <v>11</v>
      </c>
      <c r="C26" s="658" t="s">
        <v>1119</v>
      </c>
      <c r="D26" s="659" t="s">
        <v>342</v>
      </c>
    </row>
    <row r="27" spans="1:4">
      <c r="A27" s="652"/>
      <c r="B27" s="660" t="s">
        <v>12</v>
      </c>
      <c r="C27" s="662">
        <v>-15</v>
      </c>
      <c r="D27" s="662">
        <v>-15</v>
      </c>
    </row>
    <row r="28" spans="1:4">
      <c r="A28" s="652"/>
      <c r="B28" s="660" t="s">
        <v>13</v>
      </c>
      <c r="C28" s="661">
        <f t="shared" ref="C28:C34" si="1">D28*0.8</f>
        <v>0</v>
      </c>
      <c r="D28" s="662">
        <v>0</v>
      </c>
    </row>
    <row r="29" spans="1:4">
      <c r="A29" s="652"/>
      <c r="B29" s="660" t="s">
        <v>14</v>
      </c>
      <c r="C29" s="661">
        <f t="shared" si="1"/>
        <v>0</v>
      </c>
      <c r="D29" s="662">
        <v>0</v>
      </c>
    </row>
    <row r="30" spans="1:4">
      <c r="A30" s="663"/>
      <c r="B30" s="664" t="s">
        <v>19</v>
      </c>
      <c r="C30" s="661">
        <f t="shared" si="1"/>
        <v>12</v>
      </c>
      <c r="D30" s="665">
        <v>15</v>
      </c>
    </row>
    <row r="31" spans="1:4">
      <c r="A31" s="663"/>
      <c r="B31" s="664" t="s">
        <v>15</v>
      </c>
      <c r="C31" s="661">
        <f t="shared" si="1"/>
        <v>0</v>
      </c>
      <c r="D31" s="665">
        <v>0</v>
      </c>
    </row>
    <row r="32" spans="1:4">
      <c r="A32" s="652"/>
      <c r="B32" s="660" t="s">
        <v>16</v>
      </c>
      <c r="C32" s="661">
        <f t="shared" si="1"/>
        <v>0</v>
      </c>
      <c r="D32" s="662">
        <v>0</v>
      </c>
    </row>
    <row r="33" spans="1:4">
      <c r="A33" s="652"/>
      <c r="B33" s="660" t="s">
        <v>17</v>
      </c>
      <c r="C33" s="661">
        <f t="shared" si="1"/>
        <v>0</v>
      </c>
      <c r="D33" s="662">
        <v>0</v>
      </c>
    </row>
    <row r="34" spans="1:4">
      <c r="A34" s="652"/>
      <c r="B34" s="660" t="s">
        <v>18</v>
      </c>
      <c r="C34" s="661">
        <f t="shared" si="1"/>
        <v>0</v>
      </c>
      <c r="D34" s="662">
        <v>0</v>
      </c>
    </row>
    <row r="35" spans="1:4">
      <c r="A35" s="650"/>
      <c r="B35" s="657" t="s">
        <v>20</v>
      </c>
      <c r="C35" s="658" t="s">
        <v>1119</v>
      </c>
      <c r="D35" s="659" t="s">
        <v>342</v>
      </c>
    </row>
    <row r="36" spans="1:4">
      <c r="A36" s="652"/>
      <c r="B36" s="660" t="s">
        <v>21</v>
      </c>
      <c r="C36" s="662">
        <v>-40</v>
      </c>
      <c r="D36" s="662">
        <v>-40</v>
      </c>
    </row>
    <row r="37" spans="1:4">
      <c r="A37" s="652"/>
      <c r="B37" s="660" t="s">
        <v>22</v>
      </c>
      <c r="C37" s="661">
        <f>D37*0.8</f>
        <v>0</v>
      </c>
      <c r="D37" s="662">
        <v>0</v>
      </c>
    </row>
    <row r="38" spans="1:4">
      <c r="A38" s="650"/>
      <c r="B38" s="657" t="s">
        <v>23</v>
      </c>
      <c r="C38" s="658" t="s">
        <v>1119</v>
      </c>
      <c r="D38" s="659" t="s">
        <v>342</v>
      </c>
    </row>
    <row r="39" spans="1:4">
      <c r="A39" s="652"/>
      <c r="B39" s="660" t="s">
        <v>24</v>
      </c>
      <c r="C39" s="661">
        <f>D39*0.8</f>
        <v>0</v>
      </c>
      <c r="D39" s="662">
        <v>0</v>
      </c>
    </row>
    <row r="40" spans="1:4">
      <c r="A40" s="652"/>
      <c r="B40" s="660" t="s">
        <v>25</v>
      </c>
      <c r="C40" s="661">
        <f>D40*0.8</f>
        <v>160</v>
      </c>
      <c r="D40" s="662">
        <v>200</v>
      </c>
    </row>
    <row r="41" spans="1:4">
      <c r="A41" s="650"/>
      <c r="B41" s="657" t="s">
        <v>26</v>
      </c>
      <c r="C41" s="658" t="s">
        <v>1119</v>
      </c>
      <c r="D41" s="659" t="s">
        <v>342</v>
      </c>
    </row>
    <row r="42" spans="1:4">
      <c r="A42" s="652">
        <v>1</v>
      </c>
      <c r="B42" s="660" t="s">
        <v>27</v>
      </c>
      <c r="C42" s="661">
        <f>D42*0.8</f>
        <v>0</v>
      </c>
      <c r="D42" s="662">
        <v>0</v>
      </c>
    </row>
    <row r="43" spans="1:4" ht="30">
      <c r="A43" s="652">
        <v>2</v>
      </c>
      <c r="B43" s="660" t="s">
        <v>31</v>
      </c>
      <c r="C43" s="661">
        <f>D43*0.8</f>
        <v>120</v>
      </c>
      <c r="D43" s="662">
        <v>150</v>
      </c>
    </row>
    <row r="44" spans="1:4">
      <c r="A44" s="654"/>
      <c r="B44" s="657" t="s">
        <v>339</v>
      </c>
      <c r="C44" s="658" t="s">
        <v>1119</v>
      </c>
      <c r="D44" s="659" t="s">
        <v>342</v>
      </c>
    </row>
    <row r="45" spans="1:4" ht="21" customHeight="1">
      <c r="A45" s="652"/>
      <c r="B45" s="892" t="s">
        <v>1163</v>
      </c>
      <c r="C45" s="892"/>
      <c r="D45" s="893"/>
    </row>
    <row r="46" spans="1:4">
      <c r="A46" s="652">
        <v>1</v>
      </c>
      <c r="B46" s="660" t="s">
        <v>1164</v>
      </c>
      <c r="C46" s="661">
        <f>D46*0.8</f>
        <v>380</v>
      </c>
      <c r="D46" s="662">
        <v>475</v>
      </c>
    </row>
    <row r="47" spans="1:4">
      <c r="A47" s="652">
        <v>2</v>
      </c>
      <c r="B47" s="660" t="s">
        <v>1165</v>
      </c>
      <c r="C47" s="661">
        <f>D47*0.8</f>
        <v>440</v>
      </c>
      <c r="D47" s="662">
        <v>550</v>
      </c>
    </row>
    <row r="48" spans="1:4">
      <c r="A48" s="652"/>
      <c r="B48" s="892" t="s">
        <v>33</v>
      </c>
      <c r="C48" s="892"/>
      <c r="D48" s="893"/>
    </row>
    <row r="49" spans="1:4">
      <c r="A49" s="652">
        <v>3</v>
      </c>
      <c r="B49" s="660" t="s">
        <v>34</v>
      </c>
      <c r="C49" s="661">
        <f>D49*0.8</f>
        <v>220</v>
      </c>
      <c r="D49" s="662">
        <v>275</v>
      </c>
    </row>
    <row r="50" spans="1:4" ht="18" customHeight="1">
      <c r="A50" s="652">
        <v>4</v>
      </c>
      <c r="B50" s="660" t="s">
        <v>1166</v>
      </c>
      <c r="C50" s="661">
        <f>D50*0.8</f>
        <v>288</v>
      </c>
      <c r="D50" s="662">
        <v>360</v>
      </c>
    </row>
    <row r="51" spans="1:4">
      <c r="A51" s="652">
        <v>5</v>
      </c>
      <c r="B51" s="660" t="s">
        <v>1167</v>
      </c>
      <c r="C51" s="661">
        <f>D51*0.8</f>
        <v>528</v>
      </c>
      <c r="D51" s="662">
        <v>660</v>
      </c>
    </row>
    <row r="52" spans="1:4">
      <c r="A52" s="650"/>
      <c r="B52" s="657" t="s">
        <v>39</v>
      </c>
      <c r="C52" s="658" t="s">
        <v>1119</v>
      </c>
      <c r="D52" s="659" t="s">
        <v>342</v>
      </c>
    </row>
    <row r="53" spans="1:4">
      <c r="A53" s="655"/>
      <c r="B53" s="666" t="s">
        <v>40</v>
      </c>
      <c r="C53" s="667"/>
      <c r="D53" s="668"/>
    </row>
    <row r="54" spans="1:4">
      <c r="A54" s="652"/>
      <c r="B54" s="660" t="s">
        <v>41</v>
      </c>
      <c r="C54" s="661">
        <f>D54*0.8</f>
        <v>0</v>
      </c>
      <c r="D54" s="662">
        <v>0</v>
      </c>
    </row>
    <row r="55" spans="1:4">
      <c r="A55" s="655"/>
      <c r="B55" s="894" t="s">
        <v>1186</v>
      </c>
      <c r="C55" s="894"/>
      <c r="D55" s="893"/>
    </row>
    <row r="56" spans="1:4">
      <c r="A56" s="652"/>
      <c r="B56" s="660" t="s">
        <v>43</v>
      </c>
      <c r="C56" s="661">
        <f>D56*0.8</f>
        <v>0</v>
      </c>
      <c r="D56" s="662">
        <v>0</v>
      </c>
    </row>
    <row r="57" spans="1:4">
      <c r="A57" s="652"/>
      <c r="B57" s="660" t="s">
        <v>44</v>
      </c>
      <c r="C57" s="661">
        <f>D57*0.8</f>
        <v>96</v>
      </c>
      <c r="D57" s="662">
        <v>120</v>
      </c>
    </row>
    <row r="58" spans="1:4">
      <c r="A58" s="652"/>
      <c r="B58" s="660" t="s">
        <v>45</v>
      </c>
      <c r="C58" s="661">
        <f>D58*0.8</f>
        <v>336</v>
      </c>
      <c r="D58" s="662">
        <v>420</v>
      </c>
    </row>
    <row r="59" spans="1:4">
      <c r="A59" s="652"/>
      <c r="B59" s="660" t="s">
        <v>46</v>
      </c>
      <c r="C59" s="661">
        <f>D59*0.8</f>
        <v>288</v>
      </c>
      <c r="D59" s="662">
        <v>360</v>
      </c>
    </row>
    <row r="60" spans="1:4">
      <c r="A60" s="652"/>
      <c r="B60" s="660" t="s">
        <v>47</v>
      </c>
      <c r="C60" s="661">
        <f>D60*0.8</f>
        <v>0</v>
      </c>
      <c r="D60" s="662">
        <v>0</v>
      </c>
    </row>
    <row r="61" spans="1:4">
      <c r="A61" s="655"/>
      <c r="B61" s="666" t="s">
        <v>48</v>
      </c>
      <c r="C61" s="667"/>
      <c r="D61" s="668"/>
    </row>
    <row r="62" spans="1:4">
      <c r="A62" s="652"/>
      <c r="B62" s="660" t="s">
        <v>49</v>
      </c>
      <c r="C62" s="661">
        <f>D62*0.8</f>
        <v>40</v>
      </c>
      <c r="D62" s="662">
        <v>50</v>
      </c>
    </row>
    <row r="63" spans="1:4">
      <c r="A63" s="652"/>
      <c r="B63" s="669" t="s">
        <v>51</v>
      </c>
      <c r="C63" s="661">
        <f>D63*0.8</f>
        <v>200</v>
      </c>
      <c r="D63" s="662">
        <v>250</v>
      </c>
    </row>
    <row r="64" spans="1:4">
      <c r="A64" s="652"/>
      <c r="B64" s="669" t="s">
        <v>1168</v>
      </c>
      <c r="C64" s="661">
        <f>D64*0.8</f>
        <v>280</v>
      </c>
      <c r="D64" s="662">
        <v>350</v>
      </c>
    </row>
    <row r="65" spans="1:4">
      <c r="A65" s="652"/>
      <c r="B65" s="670" t="s">
        <v>1169</v>
      </c>
      <c r="C65" s="661">
        <f>D65*0.8</f>
        <v>0</v>
      </c>
      <c r="D65" s="662"/>
    </row>
    <row r="66" spans="1:4">
      <c r="A66" s="652"/>
      <c r="B66" s="660" t="s">
        <v>58</v>
      </c>
      <c r="C66" s="661">
        <f>D66*0.8</f>
        <v>60</v>
      </c>
      <c r="D66" s="662">
        <v>75</v>
      </c>
    </row>
    <row r="67" spans="1:4">
      <c r="A67" s="652"/>
      <c r="B67" s="892" t="s">
        <v>71</v>
      </c>
      <c r="C67" s="892"/>
      <c r="D67" s="893"/>
    </row>
    <row r="68" spans="1:4">
      <c r="A68" s="652"/>
      <c r="B68" s="660" t="s">
        <v>56</v>
      </c>
      <c r="C68" s="661">
        <f>D68*0.8</f>
        <v>160</v>
      </c>
      <c r="D68" s="662">
        <v>200</v>
      </c>
    </row>
    <row r="69" spans="1:4">
      <c r="A69" s="636"/>
      <c r="B69" s="631"/>
      <c r="C69" s="637"/>
      <c r="D69" s="638"/>
    </row>
  </sheetData>
  <mergeCells count="6">
    <mergeCell ref="A1:D1"/>
    <mergeCell ref="B45:D45"/>
    <mergeCell ref="B48:D48"/>
    <mergeCell ref="B55:D55"/>
    <mergeCell ref="B67:D67"/>
    <mergeCell ref="A5:D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J99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2.7109375" style="3" customWidth="1"/>
    <col min="2" max="2" width="52.85546875" style="7" customWidth="1"/>
    <col min="3" max="3" width="13.28515625" style="7" customWidth="1"/>
    <col min="4" max="4" width="11.42578125" style="10" customWidth="1"/>
    <col min="5" max="16384" width="9.140625" style="3"/>
  </cols>
  <sheetData>
    <row r="1" spans="1:4" s="109" customFormat="1" ht="18.75" customHeight="1">
      <c r="A1" s="876" t="s">
        <v>1199</v>
      </c>
      <c r="B1" s="877"/>
      <c r="C1" s="877"/>
      <c r="D1" s="877"/>
    </row>
    <row r="2" spans="1:4" s="29" customFormat="1" ht="54" customHeight="1">
      <c r="B2" s="7"/>
      <c r="C2" s="7"/>
      <c r="D2" s="10"/>
    </row>
    <row r="3" spans="1:4" s="29" customFormat="1">
      <c r="B3" s="7"/>
      <c r="C3" s="7"/>
      <c r="D3" s="10"/>
    </row>
    <row r="4" spans="1:4" s="29" customFormat="1" ht="72.75" customHeight="1">
      <c r="B4" s="7"/>
      <c r="C4" s="7"/>
      <c r="D4" s="10"/>
    </row>
    <row r="5" spans="1:4" s="29" customFormat="1" ht="74.45" customHeight="1">
      <c r="B5" s="7"/>
      <c r="C5" s="7"/>
      <c r="D5" s="10"/>
    </row>
    <row r="6" spans="1:4" s="29" customFormat="1" ht="408.6" customHeight="1">
      <c r="B6" s="7"/>
      <c r="C6" s="7"/>
      <c r="D6" s="10"/>
    </row>
    <row r="7" spans="1:4" ht="24.6" customHeight="1">
      <c r="A7" s="882" t="s">
        <v>1187</v>
      </c>
      <c r="B7" s="882"/>
      <c r="C7" s="882"/>
      <c r="D7" s="882"/>
    </row>
    <row r="8" spans="1:4">
      <c r="A8" s="900" t="s">
        <v>10</v>
      </c>
      <c r="B8" s="893"/>
      <c r="C8" s="651" t="s">
        <v>1119</v>
      </c>
      <c r="D8" s="774" t="s">
        <v>9</v>
      </c>
    </row>
    <row r="9" spans="1:4" ht="30">
      <c r="A9" s="775" t="s">
        <v>256</v>
      </c>
      <c r="B9" s="776" t="s">
        <v>257</v>
      </c>
      <c r="C9" s="698">
        <f t="shared" ref="C9:C10" si="0">D9*0.8</f>
        <v>1160</v>
      </c>
      <c r="D9" s="777">
        <v>1450</v>
      </c>
    </row>
    <row r="10" spans="1:4" ht="30">
      <c r="A10" s="775" t="s">
        <v>258</v>
      </c>
      <c r="B10" s="776" t="s">
        <v>259</v>
      </c>
      <c r="C10" s="698">
        <f t="shared" si="0"/>
        <v>1200</v>
      </c>
      <c r="D10" s="777">
        <v>1500</v>
      </c>
    </row>
    <row r="11" spans="1:4">
      <c r="A11" s="900" t="s">
        <v>109</v>
      </c>
      <c r="B11" s="893"/>
      <c r="C11" s="651" t="s">
        <v>1119</v>
      </c>
      <c r="D11" s="774" t="s">
        <v>9</v>
      </c>
    </row>
    <row r="12" spans="1:4" ht="32.25" customHeight="1">
      <c r="A12" s="889" t="s">
        <v>110</v>
      </c>
      <c r="B12" s="893"/>
      <c r="C12" s="893"/>
      <c r="D12" s="893"/>
    </row>
    <row r="13" spans="1:4">
      <c r="A13" s="778" t="s">
        <v>111</v>
      </c>
      <c r="B13" s="779" t="s">
        <v>112</v>
      </c>
      <c r="C13" s="698">
        <f t="shared" ref="C13:C14" si="1">D13*0.6</f>
        <v>0</v>
      </c>
      <c r="D13" s="771">
        <v>0</v>
      </c>
    </row>
    <row r="14" spans="1:4">
      <c r="A14" s="778" t="s">
        <v>113</v>
      </c>
      <c r="B14" s="779" t="s">
        <v>114</v>
      </c>
      <c r="C14" s="698">
        <f t="shared" si="1"/>
        <v>0</v>
      </c>
      <c r="D14" s="771">
        <v>0</v>
      </c>
    </row>
    <row r="15" spans="1:4">
      <c r="A15" s="900" t="s">
        <v>115</v>
      </c>
      <c r="B15" s="893"/>
      <c r="C15" s="651" t="s">
        <v>1119</v>
      </c>
      <c r="D15" s="774" t="s">
        <v>9</v>
      </c>
    </row>
    <row r="16" spans="1:4" ht="33.75" customHeight="1">
      <c r="A16" s="889" t="s">
        <v>116</v>
      </c>
      <c r="B16" s="893"/>
      <c r="C16" s="893"/>
      <c r="D16" s="893"/>
    </row>
    <row r="17" spans="1:4" ht="60">
      <c r="A17" s="780" t="s">
        <v>117</v>
      </c>
      <c r="B17" s="781" t="s">
        <v>1204</v>
      </c>
      <c r="C17" s="698">
        <f t="shared" ref="C17" si="2">D17*0.8</f>
        <v>124</v>
      </c>
      <c r="D17" s="771">
        <v>155</v>
      </c>
    </row>
    <row r="18" spans="1:4" ht="21" customHeight="1">
      <c r="A18" s="902" t="s">
        <v>118</v>
      </c>
      <c r="B18" s="893"/>
      <c r="C18" s="893"/>
      <c r="D18" s="893"/>
    </row>
    <row r="19" spans="1:4">
      <c r="A19" s="780"/>
      <c r="B19" s="903" t="s">
        <v>1122</v>
      </c>
      <c r="C19" s="903"/>
      <c r="D19" s="893"/>
    </row>
    <row r="20" spans="1:4">
      <c r="A20" s="780"/>
      <c r="B20" s="903" t="s">
        <v>1123</v>
      </c>
      <c r="C20" s="903"/>
      <c r="D20" s="893"/>
    </row>
    <row r="21" spans="1:4" ht="90">
      <c r="A21" s="778" t="s">
        <v>119</v>
      </c>
      <c r="B21" s="779" t="s">
        <v>1205</v>
      </c>
      <c r="C21" s="698">
        <f t="shared" ref="C21:C22" si="3">D21*0.8</f>
        <v>707.2</v>
      </c>
      <c r="D21" s="771">
        <v>884</v>
      </c>
    </row>
    <row r="22" spans="1:4" ht="60">
      <c r="A22" s="778" t="s">
        <v>120</v>
      </c>
      <c r="B22" s="779" t="s">
        <v>1206</v>
      </c>
      <c r="C22" s="698">
        <f t="shared" si="3"/>
        <v>68</v>
      </c>
      <c r="D22" s="771">
        <v>85</v>
      </c>
    </row>
    <row r="23" spans="1:4" ht="90">
      <c r="A23" s="778" t="s">
        <v>121</v>
      </c>
      <c r="B23" s="779" t="s">
        <v>1207</v>
      </c>
      <c r="C23" s="698">
        <f t="shared" ref="C23" si="4">D23*0.6</f>
        <v>0</v>
      </c>
      <c r="D23" s="771"/>
    </row>
    <row r="24" spans="1:4">
      <c r="A24" s="900" t="s">
        <v>122</v>
      </c>
      <c r="B24" s="893"/>
      <c r="C24" s="651" t="s">
        <v>1119</v>
      </c>
      <c r="D24" s="774" t="s">
        <v>9</v>
      </c>
    </row>
    <row r="25" spans="1:4" ht="88.5" customHeight="1">
      <c r="A25" s="904" t="s">
        <v>1208</v>
      </c>
      <c r="B25" s="893"/>
      <c r="C25" s="893"/>
      <c r="D25" s="893"/>
    </row>
    <row r="26" spans="1:4">
      <c r="A26" s="889" t="s">
        <v>123</v>
      </c>
      <c r="B26" s="893"/>
      <c r="C26" s="893"/>
      <c r="D26" s="893"/>
    </row>
    <row r="27" spans="1:4">
      <c r="A27" s="780" t="s">
        <v>124</v>
      </c>
      <c r="B27" s="779" t="s">
        <v>125</v>
      </c>
      <c r="C27" s="698">
        <f t="shared" ref="C27:C29" si="5">D27*0.8</f>
        <v>336</v>
      </c>
      <c r="D27" s="782">
        <v>420</v>
      </c>
    </row>
    <row r="28" spans="1:4">
      <c r="A28" s="780" t="s">
        <v>126</v>
      </c>
      <c r="B28" s="781" t="s">
        <v>127</v>
      </c>
      <c r="C28" s="698">
        <f t="shared" si="5"/>
        <v>240</v>
      </c>
      <c r="D28" s="782">
        <v>300</v>
      </c>
    </row>
    <row r="29" spans="1:4">
      <c r="A29" s="780" t="s">
        <v>128</v>
      </c>
      <c r="B29" s="781" t="s">
        <v>129</v>
      </c>
      <c r="C29" s="698">
        <f t="shared" si="5"/>
        <v>84</v>
      </c>
      <c r="D29" s="782">
        <v>105</v>
      </c>
    </row>
    <row r="30" spans="1:4">
      <c r="A30" s="889" t="s">
        <v>130</v>
      </c>
      <c r="B30" s="893"/>
      <c r="C30" s="893"/>
      <c r="D30" s="893"/>
    </row>
    <row r="31" spans="1:4">
      <c r="A31" s="780" t="s">
        <v>131</v>
      </c>
      <c r="B31" s="781" t="s">
        <v>132</v>
      </c>
      <c r="C31" s="698">
        <f t="shared" ref="C31:C32" si="6">D31*0.6</f>
        <v>0</v>
      </c>
      <c r="D31" s="771">
        <v>0</v>
      </c>
    </row>
    <row r="32" spans="1:4" ht="30">
      <c r="A32" s="780" t="s">
        <v>133</v>
      </c>
      <c r="B32" s="781" t="s">
        <v>134</v>
      </c>
      <c r="C32" s="698">
        <f t="shared" si="6"/>
        <v>0</v>
      </c>
      <c r="D32" s="771">
        <v>0</v>
      </c>
    </row>
    <row r="33" spans="1:4" ht="30">
      <c r="A33" s="780" t="s">
        <v>135</v>
      </c>
      <c r="B33" s="781" t="s">
        <v>136</v>
      </c>
      <c r="C33" s="698">
        <f t="shared" ref="C33:C36" si="7">D33*0.8</f>
        <v>320</v>
      </c>
      <c r="D33" s="783">
        <v>400</v>
      </c>
    </row>
    <row r="34" spans="1:4" ht="30">
      <c r="A34" s="778" t="s">
        <v>137</v>
      </c>
      <c r="B34" s="779" t="s">
        <v>138</v>
      </c>
      <c r="C34" s="698">
        <f t="shared" si="7"/>
        <v>560</v>
      </c>
      <c r="D34" s="784">
        <v>700</v>
      </c>
    </row>
    <row r="35" spans="1:4">
      <c r="A35" s="778" t="s">
        <v>139</v>
      </c>
      <c r="B35" s="779" t="s">
        <v>140</v>
      </c>
      <c r="C35" s="698">
        <f t="shared" si="7"/>
        <v>96</v>
      </c>
      <c r="D35" s="784">
        <v>120</v>
      </c>
    </row>
    <row r="36" spans="1:4" ht="30">
      <c r="A36" s="780" t="s">
        <v>141</v>
      </c>
      <c r="B36" s="781" t="s">
        <v>142</v>
      </c>
      <c r="C36" s="698">
        <f t="shared" si="7"/>
        <v>144</v>
      </c>
      <c r="D36" s="783">
        <v>180</v>
      </c>
    </row>
    <row r="37" spans="1:4">
      <c r="A37" s="900" t="s">
        <v>143</v>
      </c>
      <c r="B37" s="893"/>
      <c r="C37" s="651" t="s">
        <v>1119</v>
      </c>
      <c r="D37" s="774" t="s">
        <v>9</v>
      </c>
    </row>
    <row r="38" spans="1:4">
      <c r="A38" s="785" t="s">
        <v>260</v>
      </c>
      <c r="B38" s="786" t="s">
        <v>261</v>
      </c>
      <c r="C38" s="698">
        <f t="shared" ref="C38:C39" si="8">D38*0.8</f>
        <v>28</v>
      </c>
      <c r="D38" s="787">
        <v>35</v>
      </c>
    </row>
    <row r="39" spans="1:4">
      <c r="A39" s="785" t="s">
        <v>262</v>
      </c>
      <c r="B39" s="786" t="s">
        <v>263</v>
      </c>
      <c r="C39" s="698">
        <f t="shared" si="8"/>
        <v>20</v>
      </c>
      <c r="D39" s="787">
        <v>25</v>
      </c>
    </row>
    <row r="40" spans="1:4">
      <c r="A40" s="900" t="s">
        <v>170</v>
      </c>
      <c r="B40" s="893"/>
      <c r="C40" s="651" t="s">
        <v>1119</v>
      </c>
      <c r="D40" s="774" t="s">
        <v>9</v>
      </c>
    </row>
    <row r="41" spans="1:4">
      <c r="A41" s="780" t="s">
        <v>171</v>
      </c>
      <c r="B41" s="781" t="s">
        <v>172</v>
      </c>
      <c r="C41" s="698">
        <f t="shared" ref="C41:C49" si="9">D41*0.8</f>
        <v>92</v>
      </c>
      <c r="D41" s="788">
        <v>115</v>
      </c>
    </row>
    <row r="42" spans="1:4">
      <c r="A42" s="780" t="s">
        <v>173</v>
      </c>
      <c r="B42" s="781" t="s">
        <v>174</v>
      </c>
      <c r="C42" s="698">
        <f t="shared" si="9"/>
        <v>108</v>
      </c>
      <c r="D42" s="788">
        <v>135</v>
      </c>
    </row>
    <row r="43" spans="1:4">
      <c r="A43" s="780" t="s">
        <v>175</v>
      </c>
      <c r="B43" s="781" t="s">
        <v>176</v>
      </c>
      <c r="C43" s="698">
        <f t="shared" si="9"/>
        <v>140</v>
      </c>
      <c r="D43" s="788">
        <v>175</v>
      </c>
    </row>
    <row r="44" spans="1:4" ht="45">
      <c r="A44" s="778" t="s">
        <v>177</v>
      </c>
      <c r="B44" s="779" t="s">
        <v>1209</v>
      </c>
      <c r="C44" s="698">
        <f t="shared" si="9"/>
        <v>92</v>
      </c>
      <c r="D44" s="789">
        <v>115</v>
      </c>
    </row>
    <row r="45" spans="1:4" ht="45">
      <c r="A45" s="778" t="s">
        <v>120</v>
      </c>
      <c r="B45" s="779" t="s">
        <v>1210</v>
      </c>
      <c r="C45" s="698">
        <f t="shared" si="9"/>
        <v>68</v>
      </c>
      <c r="D45" s="789">
        <v>85</v>
      </c>
    </row>
    <row r="46" spans="1:4">
      <c r="A46" s="778" t="s">
        <v>178</v>
      </c>
      <c r="B46" s="790" t="s">
        <v>179</v>
      </c>
      <c r="C46" s="698">
        <f t="shared" si="9"/>
        <v>56</v>
      </c>
      <c r="D46" s="791">
        <v>70</v>
      </c>
    </row>
    <row r="47" spans="1:4">
      <c r="A47" s="778" t="s">
        <v>180</v>
      </c>
      <c r="B47" s="779" t="s">
        <v>181</v>
      </c>
      <c r="C47" s="698">
        <f t="shared" si="9"/>
        <v>504</v>
      </c>
      <c r="D47" s="791">
        <v>630</v>
      </c>
    </row>
    <row r="48" spans="1:4">
      <c r="A48" s="778" t="s">
        <v>182</v>
      </c>
      <c r="B48" s="779" t="s">
        <v>183</v>
      </c>
      <c r="C48" s="698">
        <f t="shared" si="9"/>
        <v>27</v>
      </c>
      <c r="D48" s="791">
        <v>33.75</v>
      </c>
    </row>
    <row r="49" spans="1:10" ht="45">
      <c r="A49" s="778" t="s">
        <v>184</v>
      </c>
      <c r="B49" s="779" t="s">
        <v>185</v>
      </c>
      <c r="C49" s="698">
        <f t="shared" si="9"/>
        <v>95.200000000000017</v>
      </c>
      <c r="D49" s="791">
        <v>119.00000000000001</v>
      </c>
    </row>
    <row r="50" spans="1:10">
      <c r="A50" s="900" t="s">
        <v>188</v>
      </c>
      <c r="B50" s="893"/>
      <c r="C50" s="651" t="s">
        <v>1119</v>
      </c>
      <c r="D50" s="774" t="s">
        <v>9</v>
      </c>
    </row>
    <row r="51" spans="1:10">
      <c r="A51" s="778" t="s">
        <v>189</v>
      </c>
      <c r="B51" s="790" t="s">
        <v>190</v>
      </c>
      <c r="C51" s="698">
        <f t="shared" ref="C51:C56" si="10">D51*0.8</f>
        <v>11.76</v>
      </c>
      <c r="D51" s="792">
        <v>14.7</v>
      </c>
    </row>
    <row r="52" spans="1:10" ht="30">
      <c r="A52" s="778" t="s">
        <v>191</v>
      </c>
      <c r="B52" s="790" t="s">
        <v>192</v>
      </c>
      <c r="C52" s="698">
        <f t="shared" si="10"/>
        <v>21.040000000000003</v>
      </c>
      <c r="D52" s="792">
        <v>26.3</v>
      </c>
    </row>
    <row r="53" spans="1:10">
      <c r="A53" s="778" t="s">
        <v>193</v>
      </c>
      <c r="B53" s="790" t="s">
        <v>194</v>
      </c>
      <c r="C53" s="698">
        <f t="shared" si="10"/>
        <v>17.600000000000001</v>
      </c>
      <c r="D53" s="792">
        <v>22</v>
      </c>
    </row>
    <row r="54" spans="1:10" ht="30">
      <c r="A54" s="778" t="s">
        <v>195</v>
      </c>
      <c r="B54" s="790" t="s">
        <v>196</v>
      </c>
      <c r="C54" s="698">
        <f t="shared" si="10"/>
        <v>29.400000000000002</v>
      </c>
      <c r="D54" s="792">
        <v>36.75</v>
      </c>
    </row>
    <row r="55" spans="1:10" ht="30">
      <c r="A55" s="778" t="s">
        <v>197</v>
      </c>
      <c r="B55" s="790" t="s">
        <v>198</v>
      </c>
      <c r="C55" s="698">
        <f t="shared" si="10"/>
        <v>35.4</v>
      </c>
      <c r="D55" s="792">
        <v>44.25</v>
      </c>
    </row>
    <row r="56" spans="1:10" ht="30">
      <c r="A56" s="793" t="s">
        <v>264</v>
      </c>
      <c r="B56" s="790" t="s">
        <v>265</v>
      </c>
      <c r="C56" s="698">
        <f t="shared" si="10"/>
        <v>21.040000000000003</v>
      </c>
      <c r="D56" s="794">
        <v>26.3</v>
      </c>
      <c r="E56" s="11"/>
      <c r="F56" s="11"/>
      <c r="G56" s="11"/>
      <c r="H56" s="11"/>
      <c r="I56" s="12"/>
      <c r="J56" s="12"/>
    </row>
    <row r="57" spans="1:10" s="39" customFormat="1" ht="73.5" customHeight="1">
      <c r="A57" s="793"/>
      <c r="B57" s="790"/>
      <c r="C57" s="698">
        <f t="shared" ref="C57" si="11">D57*0.6</f>
        <v>0</v>
      </c>
      <c r="D57" s="794"/>
      <c r="E57" s="11"/>
      <c r="F57" s="11"/>
      <c r="G57" s="11"/>
      <c r="H57" s="11"/>
      <c r="I57" s="12"/>
      <c r="J57" s="12"/>
    </row>
    <row r="58" spans="1:10">
      <c r="A58" s="900" t="s">
        <v>199</v>
      </c>
      <c r="B58" s="893"/>
      <c r="C58" s="651" t="s">
        <v>1119</v>
      </c>
      <c r="D58" s="774" t="s">
        <v>9</v>
      </c>
    </row>
    <row r="59" spans="1:10" ht="90">
      <c r="A59" s="778" t="s">
        <v>200</v>
      </c>
      <c r="B59" s="790" t="s">
        <v>1124</v>
      </c>
      <c r="C59" s="698">
        <f t="shared" ref="C59:C60" si="12">D59*0.8</f>
        <v>32</v>
      </c>
      <c r="D59" s="792">
        <v>40</v>
      </c>
    </row>
    <row r="60" spans="1:10" ht="90">
      <c r="A60" s="778" t="s">
        <v>201</v>
      </c>
      <c r="B60" s="790" t="s">
        <v>1125</v>
      </c>
      <c r="C60" s="698">
        <f t="shared" si="12"/>
        <v>32</v>
      </c>
      <c r="D60" s="792">
        <v>40</v>
      </c>
    </row>
    <row r="61" spans="1:10">
      <c r="A61" s="900" t="s">
        <v>202</v>
      </c>
      <c r="B61" s="893"/>
      <c r="C61" s="651" t="s">
        <v>1119</v>
      </c>
      <c r="D61" s="774" t="s">
        <v>9</v>
      </c>
    </row>
    <row r="62" spans="1:10" ht="45">
      <c r="A62" s="795" t="s">
        <v>203</v>
      </c>
      <c r="B62" s="779" t="s">
        <v>1211</v>
      </c>
      <c r="C62" s="698">
        <f t="shared" ref="C62:C75" si="13">D62*0.8</f>
        <v>104</v>
      </c>
      <c r="D62" s="784">
        <v>130</v>
      </c>
    </row>
    <row r="63" spans="1:10">
      <c r="A63" s="778" t="s">
        <v>204</v>
      </c>
      <c r="B63" s="790" t="s">
        <v>205</v>
      </c>
      <c r="C63" s="698">
        <f t="shared" si="13"/>
        <v>91.2</v>
      </c>
      <c r="D63" s="792">
        <v>114</v>
      </c>
    </row>
    <row r="64" spans="1:10" ht="45">
      <c r="A64" s="778" t="s">
        <v>206</v>
      </c>
      <c r="B64" s="779" t="s">
        <v>1212</v>
      </c>
      <c r="C64" s="698">
        <f t="shared" si="13"/>
        <v>200</v>
      </c>
      <c r="D64" s="792">
        <v>250</v>
      </c>
    </row>
    <row r="65" spans="1:4">
      <c r="A65" s="778" t="s">
        <v>207</v>
      </c>
      <c r="B65" s="779" t="s">
        <v>208</v>
      </c>
      <c r="C65" s="698">
        <f t="shared" si="13"/>
        <v>42</v>
      </c>
      <c r="D65" s="792">
        <v>52.5</v>
      </c>
    </row>
    <row r="66" spans="1:4">
      <c r="A66" s="778" t="s">
        <v>209</v>
      </c>
      <c r="B66" s="790" t="s">
        <v>210</v>
      </c>
      <c r="C66" s="698">
        <f t="shared" si="13"/>
        <v>42</v>
      </c>
      <c r="D66" s="792">
        <v>52.5</v>
      </c>
    </row>
    <row r="67" spans="1:4">
      <c r="A67" s="778" t="s">
        <v>211</v>
      </c>
      <c r="B67" s="790" t="s">
        <v>212</v>
      </c>
      <c r="C67" s="698">
        <f t="shared" si="13"/>
        <v>41.2</v>
      </c>
      <c r="D67" s="792">
        <v>51.5</v>
      </c>
    </row>
    <row r="68" spans="1:4">
      <c r="A68" s="778" t="s">
        <v>213</v>
      </c>
      <c r="B68" s="790" t="s">
        <v>214</v>
      </c>
      <c r="C68" s="698">
        <f t="shared" si="13"/>
        <v>43.800000000000004</v>
      </c>
      <c r="D68" s="792">
        <v>54.75</v>
      </c>
    </row>
    <row r="69" spans="1:4">
      <c r="A69" s="778" t="s">
        <v>215</v>
      </c>
      <c r="B69" s="790" t="s">
        <v>216</v>
      </c>
      <c r="C69" s="698">
        <f t="shared" si="13"/>
        <v>51.2</v>
      </c>
      <c r="D69" s="792">
        <v>64</v>
      </c>
    </row>
    <row r="70" spans="1:4" ht="30">
      <c r="A70" s="795" t="s">
        <v>217</v>
      </c>
      <c r="B70" s="790" t="s">
        <v>218</v>
      </c>
      <c r="C70" s="698">
        <f t="shared" si="13"/>
        <v>172</v>
      </c>
      <c r="D70" s="792">
        <v>215</v>
      </c>
    </row>
    <row r="71" spans="1:4">
      <c r="A71" s="778" t="s">
        <v>219</v>
      </c>
      <c r="B71" s="790" t="s">
        <v>220</v>
      </c>
      <c r="C71" s="698">
        <f t="shared" si="13"/>
        <v>125.20000000000003</v>
      </c>
      <c r="D71" s="792">
        <v>156.50000000000003</v>
      </c>
    </row>
    <row r="72" spans="1:4" ht="30">
      <c r="A72" s="778" t="s">
        <v>221</v>
      </c>
      <c r="B72" s="790" t="s">
        <v>222</v>
      </c>
      <c r="C72" s="698">
        <f t="shared" si="13"/>
        <v>147.20000000000002</v>
      </c>
      <c r="D72" s="792">
        <v>184</v>
      </c>
    </row>
    <row r="73" spans="1:4">
      <c r="A73" s="778" t="s">
        <v>223</v>
      </c>
      <c r="B73" s="790" t="s">
        <v>224</v>
      </c>
      <c r="C73" s="698">
        <f t="shared" si="13"/>
        <v>100.80000000000001</v>
      </c>
      <c r="D73" s="792">
        <v>126</v>
      </c>
    </row>
    <row r="74" spans="1:4" ht="30">
      <c r="A74" s="778" t="s">
        <v>225</v>
      </c>
      <c r="B74" s="790" t="s">
        <v>226</v>
      </c>
      <c r="C74" s="698">
        <f t="shared" si="13"/>
        <v>336</v>
      </c>
      <c r="D74" s="792">
        <v>420</v>
      </c>
    </row>
    <row r="75" spans="1:4" ht="30">
      <c r="A75" s="778" t="s">
        <v>227</v>
      </c>
      <c r="B75" s="790" t="s">
        <v>228</v>
      </c>
      <c r="C75" s="698">
        <f t="shared" si="13"/>
        <v>294.40000000000003</v>
      </c>
      <c r="D75" s="792">
        <v>368</v>
      </c>
    </row>
    <row r="76" spans="1:4" ht="18.95" customHeight="1">
      <c r="A76" s="900" t="s">
        <v>231</v>
      </c>
      <c r="B76" s="893"/>
      <c r="C76" s="651" t="s">
        <v>1119</v>
      </c>
      <c r="D76" s="774" t="s">
        <v>9</v>
      </c>
    </row>
    <row r="77" spans="1:4" ht="90">
      <c r="A77" s="795" t="s">
        <v>232</v>
      </c>
      <c r="B77" s="779" t="s">
        <v>1213</v>
      </c>
      <c r="C77" s="698">
        <f t="shared" ref="C77:C80" si="14">D77*0.8</f>
        <v>680</v>
      </c>
      <c r="D77" s="792">
        <v>850</v>
      </c>
    </row>
    <row r="78" spans="1:4" ht="90">
      <c r="A78" s="778" t="s">
        <v>233</v>
      </c>
      <c r="B78" s="779" t="s">
        <v>1214</v>
      </c>
      <c r="C78" s="698">
        <f t="shared" si="14"/>
        <v>440</v>
      </c>
      <c r="D78" s="792">
        <v>550</v>
      </c>
    </row>
    <row r="79" spans="1:4" ht="60">
      <c r="A79" s="795" t="s">
        <v>234</v>
      </c>
      <c r="B79" s="779" t="s">
        <v>1215</v>
      </c>
      <c r="C79" s="698">
        <f t="shared" si="14"/>
        <v>420</v>
      </c>
      <c r="D79" s="792">
        <v>525</v>
      </c>
    </row>
    <row r="80" spans="1:4" ht="60">
      <c r="A80" s="795" t="s">
        <v>235</v>
      </c>
      <c r="B80" s="779" t="s">
        <v>1216</v>
      </c>
      <c r="C80" s="698">
        <f t="shared" si="14"/>
        <v>294.40000000000003</v>
      </c>
      <c r="D80" s="792">
        <v>368</v>
      </c>
    </row>
    <row r="81" spans="1:4">
      <c r="A81" s="900" t="s">
        <v>236</v>
      </c>
      <c r="B81" s="893"/>
      <c r="C81" s="651" t="s">
        <v>1119</v>
      </c>
      <c r="D81" s="774" t="s">
        <v>9</v>
      </c>
    </row>
    <row r="82" spans="1:4">
      <c r="A82" s="796" t="s">
        <v>237</v>
      </c>
      <c r="B82" s="797" t="s">
        <v>238</v>
      </c>
      <c r="C82" s="698">
        <f t="shared" ref="C82:C85" si="15">D82*0.8</f>
        <v>126.80000000000001</v>
      </c>
      <c r="D82" s="792">
        <v>158.5</v>
      </c>
    </row>
    <row r="83" spans="1:4">
      <c r="A83" s="798" t="s">
        <v>239</v>
      </c>
      <c r="B83" s="797" t="s">
        <v>240</v>
      </c>
      <c r="C83" s="698">
        <f t="shared" si="15"/>
        <v>210</v>
      </c>
      <c r="D83" s="792">
        <v>262.5</v>
      </c>
    </row>
    <row r="84" spans="1:4" ht="165">
      <c r="A84" s="799" t="s">
        <v>241</v>
      </c>
      <c r="B84" s="797" t="s">
        <v>1217</v>
      </c>
      <c r="C84" s="698">
        <f t="shared" si="15"/>
        <v>166.4</v>
      </c>
      <c r="D84" s="800">
        <v>208</v>
      </c>
    </row>
    <row r="85" spans="1:4" ht="165">
      <c r="A85" s="799" t="s">
        <v>242</v>
      </c>
      <c r="B85" s="797" t="s">
        <v>1218</v>
      </c>
      <c r="C85" s="698">
        <f t="shared" si="15"/>
        <v>400</v>
      </c>
      <c r="D85" s="800">
        <v>500</v>
      </c>
    </row>
    <row r="86" spans="1:4">
      <c r="A86" s="900" t="s">
        <v>243</v>
      </c>
      <c r="B86" s="893"/>
      <c r="C86" s="651" t="s">
        <v>1119</v>
      </c>
      <c r="D86" s="774" t="s">
        <v>9</v>
      </c>
    </row>
    <row r="87" spans="1:4" s="2" customFormat="1" ht="45">
      <c r="A87" s="801" t="s">
        <v>113</v>
      </c>
      <c r="B87" s="786" t="s">
        <v>1219</v>
      </c>
      <c r="C87" s="698">
        <f t="shared" ref="C87" si="16">D87*0.6</f>
        <v>0</v>
      </c>
      <c r="D87" s="771">
        <v>0</v>
      </c>
    </row>
    <row r="88" spans="1:4" ht="30">
      <c r="A88" s="778" t="s">
        <v>244</v>
      </c>
      <c r="B88" s="779" t="s">
        <v>1220</v>
      </c>
      <c r="C88" s="698">
        <f t="shared" ref="C88:C94" si="17">D88*0.8</f>
        <v>96</v>
      </c>
      <c r="D88" s="784">
        <v>120</v>
      </c>
    </row>
    <row r="89" spans="1:4" ht="30">
      <c r="A89" s="778" t="s">
        <v>245</v>
      </c>
      <c r="B89" s="779" t="s">
        <v>246</v>
      </c>
      <c r="C89" s="698">
        <f t="shared" si="17"/>
        <v>30</v>
      </c>
      <c r="D89" s="792">
        <v>37.5</v>
      </c>
    </row>
    <row r="90" spans="1:4" ht="30">
      <c r="A90" s="795" t="s">
        <v>247</v>
      </c>
      <c r="B90" s="802" t="s">
        <v>254</v>
      </c>
      <c r="C90" s="698">
        <f t="shared" si="17"/>
        <v>60</v>
      </c>
      <c r="D90" s="792">
        <v>75</v>
      </c>
    </row>
    <row r="91" spans="1:4" ht="30">
      <c r="A91" s="795" t="s">
        <v>248</v>
      </c>
      <c r="B91" s="802" t="s">
        <v>255</v>
      </c>
      <c r="C91" s="698">
        <f t="shared" si="17"/>
        <v>60</v>
      </c>
      <c r="D91" s="792">
        <v>75</v>
      </c>
    </row>
    <row r="92" spans="1:4" ht="248.25" customHeight="1">
      <c r="A92" s="795" t="s">
        <v>249</v>
      </c>
      <c r="B92" s="779" t="s">
        <v>1221</v>
      </c>
      <c r="C92" s="698">
        <f t="shared" si="17"/>
        <v>105.60000000000001</v>
      </c>
      <c r="D92" s="792">
        <v>132</v>
      </c>
    </row>
    <row r="93" spans="1:4" ht="30">
      <c r="A93" s="795" t="s">
        <v>250</v>
      </c>
      <c r="B93" s="779" t="s">
        <v>251</v>
      </c>
      <c r="C93" s="698">
        <f t="shared" si="17"/>
        <v>21.6</v>
      </c>
      <c r="D93" s="792">
        <v>27</v>
      </c>
    </row>
    <row r="94" spans="1:4" ht="30">
      <c r="A94" s="795" t="s">
        <v>252</v>
      </c>
      <c r="B94" s="779" t="s">
        <v>253</v>
      </c>
      <c r="C94" s="698">
        <f t="shared" si="17"/>
        <v>21.6</v>
      </c>
      <c r="D94" s="792">
        <v>27</v>
      </c>
    </row>
    <row r="95" spans="1:4" ht="12.75" customHeight="1">
      <c r="A95" s="696"/>
      <c r="B95" s="660"/>
      <c r="C95" s="660"/>
      <c r="D95" s="803"/>
    </row>
    <row r="96" spans="1:4" s="15" customFormat="1">
      <c r="A96" s="901" t="s">
        <v>336</v>
      </c>
      <c r="B96" s="901"/>
      <c r="C96" s="901"/>
      <c r="D96" s="897"/>
    </row>
    <row r="97" spans="1:4" s="15" customFormat="1" ht="290.10000000000002" customHeight="1">
      <c r="A97" s="895" t="s">
        <v>1126</v>
      </c>
      <c r="B97" s="895"/>
      <c r="C97" s="895"/>
      <c r="D97" s="895"/>
    </row>
    <row r="98" spans="1:4" s="15" customFormat="1">
      <c r="A98" s="896" t="s">
        <v>337</v>
      </c>
      <c r="B98" s="896"/>
      <c r="C98" s="896"/>
      <c r="D98" s="897"/>
    </row>
    <row r="99" spans="1:4" s="15" customFormat="1" ht="108.95" customHeight="1">
      <c r="A99" s="898" t="s">
        <v>1127</v>
      </c>
      <c r="B99" s="899"/>
      <c r="C99" s="899"/>
      <c r="D99" s="897"/>
    </row>
  </sheetData>
  <mergeCells count="26">
    <mergeCell ref="A7:D7"/>
    <mergeCell ref="A1:D1"/>
    <mergeCell ref="A58:B58"/>
    <mergeCell ref="A61:B61"/>
    <mergeCell ref="A76:B76"/>
    <mergeCell ref="A8:B8"/>
    <mergeCell ref="A11:B11"/>
    <mergeCell ref="A12:D12"/>
    <mergeCell ref="A50:B50"/>
    <mergeCell ref="A15:B15"/>
    <mergeCell ref="A16:D16"/>
    <mergeCell ref="A18:D18"/>
    <mergeCell ref="B19:D19"/>
    <mergeCell ref="B20:D20"/>
    <mergeCell ref="A24:B24"/>
    <mergeCell ref="A25:D25"/>
    <mergeCell ref="A97:D97"/>
    <mergeCell ref="A98:D98"/>
    <mergeCell ref="A99:D99"/>
    <mergeCell ref="A26:D26"/>
    <mergeCell ref="A30:D30"/>
    <mergeCell ref="A37:B37"/>
    <mergeCell ref="A40:B40"/>
    <mergeCell ref="A96:D96"/>
    <mergeCell ref="A86:B86"/>
    <mergeCell ref="A81:B81"/>
  </mergeCells>
  <conditionalFormatting sqref="A96:D99">
    <cfRule type="containsText" dxfId="2" priority="1" operator="containsText" text="ERROR: SEE MASTER LIST">
      <formula>NOT(ISERROR(SEARCH("ERROR: SEE MASTER LIST",A96)))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D111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3.42578125" style="3" customWidth="1"/>
    <col min="2" max="2" width="51.85546875" style="7" customWidth="1"/>
    <col min="3" max="3" width="13.7109375" style="7" customWidth="1"/>
    <col min="4" max="4" width="11.42578125" style="10" customWidth="1"/>
    <col min="5" max="16384" width="9.140625" style="3"/>
  </cols>
  <sheetData>
    <row r="1" spans="1:4" s="109" customFormat="1" ht="18.75" customHeight="1">
      <c r="A1" s="876" t="s">
        <v>1199</v>
      </c>
      <c r="B1" s="877"/>
      <c r="C1" s="877"/>
      <c r="D1" s="877"/>
    </row>
    <row r="2" spans="1:4" s="39" customFormat="1">
      <c r="B2" s="7"/>
      <c r="C2" s="7"/>
      <c r="D2" s="10"/>
    </row>
    <row r="3" spans="1:4" s="39" customFormat="1" ht="222.6" customHeight="1">
      <c r="B3" s="7"/>
      <c r="C3" s="7"/>
      <c r="D3" s="10"/>
    </row>
    <row r="4" spans="1:4" s="39" customFormat="1" ht="409.15" customHeight="1">
      <c r="B4" s="7"/>
      <c r="C4" s="7"/>
      <c r="D4" s="10"/>
    </row>
    <row r="5" spans="1:4" ht="11.45" customHeight="1">
      <c r="A5" s="882" t="s">
        <v>1222</v>
      </c>
      <c r="B5" s="882"/>
      <c r="C5" s="882"/>
      <c r="D5" s="882"/>
    </row>
    <row r="6" spans="1:4" ht="15" customHeight="1">
      <c r="A6" s="900" t="s">
        <v>10</v>
      </c>
      <c r="B6" s="900"/>
      <c r="C6" s="651" t="s">
        <v>1119</v>
      </c>
      <c r="D6" s="774" t="s">
        <v>9</v>
      </c>
    </row>
    <row r="7" spans="1:4" ht="15" customHeight="1">
      <c r="A7" s="889" t="s">
        <v>95</v>
      </c>
      <c r="B7" s="889"/>
      <c r="C7" s="889"/>
      <c r="D7" s="889"/>
    </row>
    <row r="8" spans="1:4" ht="30">
      <c r="A8" s="804" t="s">
        <v>96</v>
      </c>
      <c r="B8" s="805" t="s">
        <v>97</v>
      </c>
      <c r="C8" s="698">
        <f t="shared" ref="C8:C10" si="0">D8*0.8</f>
        <v>1160</v>
      </c>
      <c r="D8" s="806">
        <v>1450</v>
      </c>
    </row>
    <row r="9" spans="1:4" ht="30">
      <c r="A9" s="804" t="s">
        <v>98</v>
      </c>
      <c r="B9" s="805" t="s">
        <v>99</v>
      </c>
      <c r="C9" s="698">
        <f t="shared" si="0"/>
        <v>1160</v>
      </c>
      <c r="D9" s="806">
        <v>1450</v>
      </c>
    </row>
    <row r="10" spans="1:4" ht="30">
      <c r="A10" s="804" t="s">
        <v>100</v>
      </c>
      <c r="B10" s="805" t="s">
        <v>101</v>
      </c>
      <c r="C10" s="698">
        <f t="shared" si="0"/>
        <v>1160</v>
      </c>
      <c r="D10" s="806">
        <v>1450</v>
      </c>
    </row>
    <row r="11" spans="1:4">
      <c r="A11" s="889" t="s">
        <v>102</v>
      </c>
      <c r="B11" s="893"/>
      <c r="C11" s="893"/>
      <c r="D11" s="893"/>
    </row>
    <row r="12" spans="1:4" ht="30">
      <c r="A12" s="775" t="s">
        <v>103</v>
      </c>
      <c r="B12" s="807" t="s">
        <v>104</v>
      </c>
      <c r="C12" s="698">
        <f t="shared" ref="C12:C14" si="1">D12*0.8</f>
        <v>1200</v>
      </c>
      <c r="D12" s="806">
        <v>1500</v>
      </c>
    </row>
    <row r="13" spans="1:4" ht="30">
      <c r="A13" s="775" t="s">
        <v>105</v>
      </c>
      <c r="B13" s="776" t="s">
        <v>106</v>
      </c>
      <c r="C13" s="698">
        <f t="shared" si="1"/>
        <v>1200</v>
      </c>
      <c r="D13" s="806">
        <v>1500</v>
      </c>
    </row>
    <row r="14" spans="1:4" ht="30">
      <c r="A14" s="775" t="s">
        <v>107</v>
      </c>
      <c r="B14" s="776" t="s">
        <v>108</v>
      </c>
      <c r="C14" s="698">
        <f t="shared" si="1"/>
        <v>1200</v>
      </c>
      <c r="D14" s="806">
        <v>1500</v>
      </c>
    </row>
    <row r="15" spans="1:4">
      <c r="A15" s="900" t="s">
        <v>109</v>
      </c>
      <c r="B15" s="893"/>
      <c r="C15" s="651" t="s">
        <v>1119</v>
      </c>
      <c r="D15" s="774" t="s">
        <v>9</v>
      </c>
    </row>
    <row r="16" spans="1:4" ht="37.5" customHeight="1">
      <c r="A16" s="889" t="s">
        <v>110</v>
      </c>
      <c r="B16" s="893"/>
      <c r="C16" s="893"/>
      <c r="D16" s="893"/>
    </row>
    <row r="17" spans="1:4">
      <c r="A17" s="778" t="s">
        <v>111</v>
      </c>
      <c r="B17" s="779" t="s">
        <v>112</v>
      </c>
      <c r="C17" s="698">
        <f t="shared" ref="C17:C18" si="2">D17*0.6</f>
        <v>0</v>
      </c>
      <c r="D17" s="771">
        <v>0</v>
      </c>
    </row>
    <row r="18" spans="1:4">
      <c r="A18" s="778" t="s">
        <v>113</v>
      </c>
      <c r="B18" s="779" t="s">
        <v>114</v>
      </c>
      <c r="C18" s="698">
        <f t="shared" si="2"/>
        <v>0</v>
      </c>
      <c r="D18" s="771">
        <v>0</v>
      </c>
    </row>
    <row r="19" spans="1:4">
      <c r="A19" s="900" t="s">
        <v>115</v>
      </c>
      <c r="B19" s="893"/>
      <c r="C19" s="651" t="s">
        <v>1119</v>
      </c>
      <c r="D19" s="774" t="s">
        <v>9</v>
      </c>
    </row>
    <row r="20" spans="1:4" ht="36" customHeight="1">
      <c r="A20" s="889" t="s">
        <v>116</v>
      </c>
      <c r="B20" s="893"/>
      <c r="C20" s="893"/>
      <c r="D20" s="893"/>
    </row>
    <row r="21" spans="1:4" ht="60">
      <c r="A21" s="780" t="s">
        <v>117</v>
      </c>
      <c r="B21" s="781" t="s">
        <v>1204</v>
      </c>
      <c r="C21" s="698">
        <f t="shared" ref="C21" si="3">D21*0.8</f>
        <v>124</v>
      </c>
      <c r="D21" s="771">
        <v>155</v>
      </c>
    </row>
    <row r="22" spans="1:4">
      <c r="A22" s="902" t="s">
        <v>118</v>
      </c>
      <c r="B22" s="893"/>
      <c r="C22" s="893"/>
      <c r="D22" s="893"/>
    </row>
    <row r="23" spans="1:4">
      <c r="A23" s="780"/>
      <c r="B23" s="903" t="s">
        <v>1122</v>
      </c>
      <c r="C23" s="903"/>
      <c r="D23" s="893"/>
    </row>
    <row r="24" spans="1:4">
      <c r="A24" s="780"/>
      <c r="B24" s="903" t="s">
        <v>1123</v>
      </c>
      <c r="C24" s="903"/>
      <c r="D24" s="893"/>
    </row>
    <row r="25" spans="1:4" ht="90">
      <c r="A25" s="778" t="s">
        <v>119</v>
      </c>
      <c r="B25" s="779" t="s">
        <v>1205</v>
      </c>
      <c r="C25" s="698">
        <f t="shared" ref="C25:C26" si="4">D25*0.8</f>
        <v>707.2</v>
      </c>
      <c r="D25" s="771">
        <v>884</v>
      </c>
    </row>
    <row r="26" spans="1:4" ht="60">
      <c r="A26" s="778" t="s">
        <v>120</v>
      </c>
      <c r="B26" s="779" t="s">
        <v>1206</v>
      </c>
      <c r="C26" s="698">
        <f t="shared" si="4"/>
        <v>68</v>
      </c>
      <c r="D26" s="771">
        <v>85</v>
      </c>
    </row>
    <row r="27" spans="1:4" ht="90">
      <c r="A27" s="778" t="s">
        <v>121</v>
      </c>
      <c r="B27" s="779" t="s">
        <v>1207</v>
      </c>
      <c r="C27" s="698">
        <f t="shared" ref="C27" si="5">D27*0.6</f>
        <v>0</v>
      </c>
      <c r="D27" s="771"/>
    </row>
    <row r="28" spans="1:4">
      <c r="A28" s="900" t="s">
        <v>122</v>
      </c>
      <c r="B28" s="893"/>
      <c r="C28" s="651" t="s">
        <v>1119</v>
      </c>
      <c r="D28" s="774" t="s">
        <v>9</v>
      </c>
    </row>
    <row r="29" spans="1:4" ht="90.75" customHeight="1">
      <c r="A29" s="904" t="s">
        <v>1208</v>
      </c>
      <c r="B29" s="893"/>
      <c r="C29" s="893"/>
      <c r="D29" s="893"/>
    </row>
    <row r="30" spans="1:4">
      <c r="A30" s="889" t="s">
        <v>123</v>
      </c>
      <c r="B30" s="893"/>
      <c r="C30" s="893"/>
      <c r="D30" s="893"/>
    </row>
    <row r="31" spans="1:4">
      <c r="A31" s="780" t="s">
        <v>124</v>
      </c>
      <c r="B31" s="779" t="s">
        <v>125</v>
      </c>
      <c r="C31" s="698">
        <f t="shared" ref="C31:C33" si="6">D31*0.8</f>
        <v>336</v>
      </c>
      <c r="D31" s="782">
        <v>420</v>
      </c>
    </row>
    <row r="32" spans="1:4">
      <c r="A32" s="780" t="s">
        <v>126</v>
      </c>
      <c r="B32" s="781" t="s">
        <v>127</v>
      </c>
      <c r="C32" s="698">
        <f t="shared" si="6"/>
        <v>240</v>
      </c>
      <c r="D32" s="782">
        <v>300</v>
      </c>
    </row>
    <row r="33" spans="1:4">
      <c r="A33" s="780" t="s">
        <v>128</v>
      </c>
      <c r="B33" s="781" t="s">
        <v>129</v>
      </c>
      <c r="C33" s="698">
        <f t="shared" si="6"/>
        <v>84</v>
      </c>
      <c r="D33" s="782">
        <v>105</v>
      </c>
    </row>
    <row r="34" spans="1:4">
      <c r="A34" s="889" t="s">
        <v>130</v>
      </c>
      <c r="B34" s="893"/>
      <c r="C34" s="893"/>
      <c r="D34" s="893"/>
    </row>
    <row r="35" spans="1:4">
      <c r="A35" s="780" t="s">
        <v>131</v>
      </c>
      <c r="B35" s="781" t="s">
        <v>132</v>
      </c>
      <c r="C35" s="698">
        <f t="shared" ref="C35:C36" si="7">D35*0.6</f>
        <v>0</v>
      </c>
      <c r="D35" s="771">
        <v>0</v>
      </c>
    </row>
    <row r="36" spans="1:4" ht="30">
      <c r="A36" s="780" t="s">
        <v>133</v>
      </c>
      <c r="B36" s="781" t="s">
        <v>134</v>
      </c>
      <c r="C36" s="698">
        <f t="shared" si="7"/>
        <v>0</v>
      </c>
      <c r="D36" s="771">
        <v>0</v>
      </c>
    </row>
    <row r="37" spans="1:4" ht="30">
      <c r="A37" s="780" t="s">
        <v>135</v>
      </c>
      <c r="B37" s="781" t="s">
        <v>136</v>
      </c>
      <c r="C37" s="698">
        <f t="shared" ref="C37:C40" si="8">D37*0.8</f>
        <v>320</v>
      </c>
      <c r="D37" s="783">
        <v>400</v>
      </c>
    </row>
    <row r="38" spans="1:4" ht="30">
      <c r="A38" s="778" t="s">
        <v>137</v>
      </c>
      <c r="B38" s="779" t="s">
        <v>138</v>
      </c>
      <c r="C38" s="698">
        <f t="shared" si="8"/>
        <v>560</v>
      </c>
      <c r="D38" s="784">
        <v>700</v>
      </c>
    </row>
    <row r="39" spans="1:4">
      <c r="A39" s="778" t="s">
        <v>139</v>
      </c>
      <c r="B39" s="779" t="s">
        <v>140</v>
      </c>
      <c r="C39" s="698">
        <f t="shared" si="8"/>
        <v>96</v>
      </c>
      <c r="D39" s="784">
        <v>120</v>
      </c>
    </row>
    <row r="40" spans="1:4" ht="30">
      <c r="A40" s="780" t="s">
        <v>141</v>
      </c>
      <c r="B40" s="781" t="s">
        <v>142</v>
      </c>
      <c r="C40" s="698">
        <f t="shared" si="8"/>
        <v>144</v>
      </c>
      <c r="D40" s="783">
        <v>180</v>
      </c>
    </row>
    <row r="41" spans="1:4">
      <c r="A41" s="900" t="s">
        <v>143</v>
      </c>
      <c r="B41" s="893"/>
      <c r="C41" s="651" t="s">
        <v>1119</v>
      </c>
      <c r="D41" s="774" t="s">
        <v>9</v>
      </c>
    </row>
    <row r="42" spans="1:4">
      <c r="A42" s="778" t="s">
        <v>144</v>
      </c>
      <c r="B42" s="779" t="s">
        <v>145</v>
      </c>
      <c r="C42" s="698">
        <f t="shared" ref="C42:C54" si="9">D42*0.8</f>
        <v>11.200000000000003</v>
      </c>
      <c r="D42" s="792">
        <v>14.000000000000002</v>
      </c>
    </row>
    <row r="43" spans="1:4">
      <c r="A43" s="778" t="s">
        <v>146</v>
      </c>
      <c r="B43" s="779" t="s">
        <v>147</v>
      </c>
      <c r="C43" s="698">
        <f t="shared" si="9"/>
        <v>11.200000000000003</v>
      </c>
      <c r="D43" s="792">
        <v>14.000000000000002</v>
      </c>
    </row>
    <row r="44" spans="1:4">
      <c r="A44" s="778" t="s">
        <v>148</v>
      </c>
      <c r="B44" s="779" t="s">
        <v>149</v>
      </c>
      <c r="C44" s="698">
        <f t="shared" si="9"/>
        <v>11.200000000000003</v>
      </c>
      <c r="D44" s="792">
        <v>14.000000000000002</v>
      </c>
    </row>
    <row r="45" spans="1:4">
      <c r="A45" s="778" t="s">
        <v>150</v>
      </c>
      <c r="B45" s="779" t="s">
        <v>151</v>
      </c>
      <c r="C45" s="698">
        <f t="shared" si="9"/>
        <v>11.200000000000003</v>
      </c>
      <c r="D45" s="792">
        <v>14.000000000000002</v>
      </c>
    </row>
    <row r="46" spans="1:4">
      <c r="A46" s="778" t="s">
        <v>152</v>
      </c>
      <c r="B46" s="779" t="s">
        <v>153</v>
      </c>
      <c r="C46" s="698">
        <f t="shared" si="9"/>
        <v>11.200000000000003</v>
      </c>
      <c r="D46" s="792">
        <v>14.000000000000002</v>
      </c>
    </row>
    <row r="47" spans="1:4">
      <c r="A47" s="778" t="s">
        <v>154</v>
      </c>
      <c r="B47" s="779" t="s">
        <v>155</v>
      </c>
      <c r="C47" s="698">
        <f t="shared" si="9"/>
        <v>11.200000000000003</v>
      </c>
      <c r="D47" s="792">
        <v>14.000000000000002</v>
      </c>
    </row>
    <row r="48" spans="1:4">
      <c r="A48" s="778" t="s">
        <v>156</v>
      </c>
      <c r="B48" s="779" t="s">
        <v>157</v>
      </c>
      <c r="C48" s="698">
        <f t="shared" si="9"/>
        <v>10.96</v>
      </c>
      <c r="D48" s="792">
        <v>13.7</v>
      </c>
    </row>
    <row r="49" spans="1:4">
      <c r="A49" s="778" t="s">
        <v>158</v>
      </c>
      <c r="B49" s="779" t="s">
        <v>159</v>
      </c>
      <c r="C49" s="698">
        <f t="shared" si="9"/>
        <v>10.96</v>
      </c>
      <c r="D49" s="792">
        <v>13.7</v>
      </c>
    </row>
    <row r="50" spans="1:4">
      <c r="A50" s="778" t="s">
        <v>160</v>
      </c>
      <c r="B50" s="779" t="s">
        <v>161</v>
      </c>
      <c r="C50" s="698">
        <f t="shared" si="9"/>
        <v>10.96</v>
      </c>
      <c r="D50" s="792">
        <v>13.7</v>
      </c>
    </row>
    <row r="51" spans="1:4">
      <c r="A51" s="778" t="s">
        <v>162</v>
      </c>
      <c r="B51" s="779" t="s">
        <v>163</v>
      </c>
      <c r="C51" s="698">
        <f t="shared" si="9"/>
        <v>10.96</v>
      </c>
      <c r="D51" s="792">
        <v>13.7</v>
      </c>
    </row>
    <row r="52" spans="1:4">
      <c r="A52" s="778" t="s">
        <v>164</v>
      </c>
      <c r="B52" s="779" t="s">
        <v>165</v>
      </c>
      <c r="C52" s="698">
        <f t="shared" si="9"/>
        <v>10.96</v>
      </c>
      <c r="D52" s="792">
        <v>13.7</v>
      </c>
    </row>
    <row r="53" spans="1:4">
      <c r="A53" s="778" t="s">
        <v>166</v>
      </c>
      <c r="B53" s="779" t="s">
        <v>167</v>
      </c>
      <c r="C53" s="698">
        <f t="shared" si="9"/>
        <v>10.96</v>
      </c>
      <c r="D53" s="792">
        <v>13.7</v>
      </c>
    </row>
    <row r="54" spans="1:4" ht="14.25" customHeight="1">
      <c r="A54" s="778" t="s">
        <v>168</v>
      </c>
      <c r="B54" s="779" t="s">
        <v>169</v>
      </c>
      <c r="C54" s="698">
        <f t="shared" si="9"/>
        <v>27.400000000000002</v>
      </c>
      <c r="D54" s="792">
        <v>34.25</v>
      </c>
    </row>
    <row r="55" spans="1:4">
      <c r="A55" s="900" t="s">
        <v>170</v>
      </c>
      <c r="B55" s="893"/>
      <c r="C55" s="651" t="s">
        <v>1119</v>
      </c>
      <c r="D55" s="774" t="s">
        <v>9</v>
      </c>
    </row>
    <row r="56" spans="1:4">
      <c r="A56" s="780" t="s">
        <v>171</v>
      </c>
      <c r="B56" s="781" t="s">
        <v>172</v>
      </c>
      <c r="C56" s="698">
        <f t="shared" ref="C56:C64" si="10">D56*0.8</f>
        <v>92</v>
      </c>
      <c r="D56" s="788">
        <v>115</v>
      </c>
    </row>
    <row r="57" spans="1:4">
      <c r="A57" s="780" t="s">
        <v>173</v>
      </c>
      <c r="B57" s="781" t="s">
        <v>174</v>
      </c>
      <c r="C57" s="698">
        <f t="shared" si="10"/>
        <v>108</v>
      </c>
      <c r="D57" s="788">
        <v>135</v>
      </c>
    </row>
    <row r="58" spans="1:4">
      <c r="A58" s="780" t="s">
        <v>175</v>
      </c>
      <c r="B58" s="781" t="s">
        <v>176</v>
      </c>
      <c r="C58" s="698">
        <f t="shared" si="10"/>
        <v>140</v>
      </c>
      <c r="D58" s="788">
        <v>175</v>
      </c>
    </row>
    <row r="59" spans="1:4" ht="45">
      <c r="A59" s="778" t="s">
        <v>177</v>
      </c>
      <c r="B59" s="779" t="s">
        <v>1209</v>
      </c>
      <c r="C59" s="698">
        <f t="shared" si="10"/>
        <v>92</v>
      </c>
      <c r="D59" s="789">
        <v>115</v>
      </c>
    </row>
    <row r="60" spans="1:4" ht="45">
      <c r="A60" s="778" t="s">
        <v>120</v>
      </c>
      <c r="B60" s="779" t="s">
        <v>1210</v>
      </c>
      <c r="C60" s="698">
        <f t="shared" si="10"/>
        <v>68</v>
      </c>
      <c r="D60" s="789">
        <v>85</v>
      </c>
    </row>
    <row r="61" spans="1:4">
      <c r="A61" s="778" t="s">
        <v>178</v>
      </c>
      <c r="B61" s="790" t="s">
        <v>179</v>
      </c>
      <c r="C61" s="698">
        <f t="shared" si="10"/>
        <v>56</v>
      </c>
      <c r="D61" s="791">
        <v>70</v>
      </c>
    </row>
    <row r="62" spans="1:4">
      <c r="A62" s="778" t="s">
        <v>180</v>
      </c>
      <c r="B62" s="779" t="s">
        <v>181</v>
      </c>
      <c r="C62" s="698">
        <f t="shared" si="10"/>
        <v>504</v>
      </c>
      <c r="D62" s="791">
        <v>630</v>
      </c>
    </row>
    <row r="63" spans="1:4">
      <c r="A63" s="778" t="s">
        <v>182</v>
      </c>
      <c r="B63" s="779" t="s">
        <v>183</v>
      </c>
      <c r="C63" s="698">
        <f t="shared" si="10"/>
        <v>27</v>
      </c>
      <c r="D63" s="791">
        <v>33.75</v>
      </c>
    </row>
    <row r="64" spans="1:4" ht="45">
      <c r="A64" s="778" t="s">
        <v>184</v>
      </c>
      <c r="B64" s="779" t="s">
        <v>185</v>
      </c>
      <c r="C64" s="698">
        <f t="shared" si="10"/>
        <v>95.200000000000017</v>
      </c>
      <c r="D64" s="791">
        <v>119.00000000000001</v>
      </c>
    </row>
    <row r="65" spans="1:4">
      <c r="A65" s="900" t="s">
        <v>188</v>
      </c>
      <c r="B65" s="893"/>
      <c r="C65" s="651" t="s">
        <v>1119</v>
      </c>
      <c r="D65" s="774" t="s">
        <v>9</v>
      </c>
    </row>
    <row r="66" spans="1:4">
      <c r="A66" s="778" t="s">
        <v>189</v>
      </c>
      <c r="B66" s="790" t="s">
        <v>190</v>
      </c>
      <c r="C66" s="698">
        <f t="shared" ref="C66:C70" si="11">D66*0.8</f>
        <v>11.76</v>
      </c>
      <c r="D66" s="792">
        <v>14.7</v>
      </c>
    </row>
    <row r="67" spans="1:4" ht="30">
      <c r="A67" s="778" t="s">
        <v>191</v>
      </c>
      <c r="B67" s="790" t="s">
        <v>192</v>
      </c>
      <c r="C67" s="698">
        <f t="shared" si="11"/>
        <v>21.040000000000003</v>
      </c>
      <c r="D67" s="792">
        <v>26.3</v>
      </c>
    </row>
    <row r="68" spans="1:4" ht="30">
      <c r="A68" s="778" t="s">
        <v>193</v>
      </c>
      <c r="B68" s="790" t="s">
        <v>194</v>
      </c>
      <c r="C68" s="698">
        <f t="shared" si="11"/>
        <v>17.600000000000001</v>
      </c>
      <c r="D68" s="792">
        <v>22</v>
      </c>
    </row>
    <row r="69" spans="1:4" ht="30">
      <c r="A69" s="778" t="s">
        <v>195</v>
      </c>
      <c r="B69" s="790" t="s">
        <v>196</v>
      </c>
      <c r="C69" s="698">
        <f t="shared" si="11"/>
        <v>29.400000000000002</v>
      </c>
      <c r="D69" s="792">
        <v>36.75</v>
      </c>
    </row>
    <row r="70" spans="1:4" ht="30">
      <c r="A70" s="778" t="s">
        <v>197</v>
      </c>
      <c r="B70" s="790" t="s">
        <v>198</v>
      </c>
      <c r="C70" s="698">
        <f t="shared" si="11"/>
        <v>35.4</v>
      </c>
      <c r="D70" s="792">
        <v>44.25</v>
      </c>
    </row>
    <row r="71" spans="1:4">
      <c r="A71" s="900" t="s">
        <v>199</v>
      </c>
      <c r="B71" s="893"/>
      <c r="C71" s="651" t="s">
        <v>1119</v>
      </c>
      <c r="D71" s="774" t="s">
        <v>9</v>
      </c>
    </row>
    <row r="72" spans="1:4" ht="97.5" customHeight="1">
      <c r="A72" s="778" t="s">
        <v>200</v>
      </c>
      <c r="B72" s="790" t="s">
        <v>1124</v>
      </c>
      <c r="C72" s="698">
        <f t="shared" ref="C72:C73" si="12">D72*0.8</f>
        <v>32</v>
      </c>
      <c r="D72" s="792">
        <v>40</v>
      </c>
    </row>
    <row r="73" spans="1:4" ht="105">
      <c r="A73" s="778" t="s">
        <v>201</v>
      </c>
      <c r="B73" s="790" t="s">
        <v>1125</v>
      </c>
      <c r="C73" s="698">
        <f t="shared" si="12"/>
        <v>32</v>
      </c>
      <c r="D73" s="792">
        <v>40</v>
      </c>
    </row>
    <row r="74" spans="1:4">
      <c r="A74" s="900" t="s">
        <v>202</v>
      </c>
      <c r="B74" s="893"/>
      <c r="C74" s="651" t="s">
        <v>1119</v>
      </c>
      <c r="D74" s="774" t="s">
        <v>9</v>
      </c>
    </row>
    <row r="75" spans="1:4" ht="45">
      <c r="A75" s="795" t="s">
        <v>203</v>
      </c>
      <c r="B75" s="779" t="s">
        <v>1211</v>
      </c>
      <c r="C75" s="698">
        <f t="shared" ref="C75:C88" si="13">D75*0.8</f>
        <v>104</v>
      </c>
      <c r="D75" s="784">
        <v>130</v>
      </c>
    </row>
    <row r="76" spans="1:4" ht="30">
      <c r="A76" s="778" t="s">
        <v>204</v>
      </c>
      <c r="B76" s="790" t="s">
        <v>205</v>
      </c>
      <c r="C76" s="698">
        <f t="shared" si="13"/>
        <v>91.2</v>
      </c>
      <c r="D76" s="792">
        <v>114</v>
      </c>
    </row>
    <row r="77" spans="1:4" ht="45">
      <c r="A77" s="778" t="s">
        <v>206</v>
      </c>
      <c r="B77" s="779" t="s">
        <v>1212</v>
      </c>
      <c r="C77" s="698">
        <f t="shared" si="13"/>
        <v>200</v>
      </c>
      <c r="D77" s="792">
        <v>250</v>
      </c>
    </row>
    <row r="78" spans="1:4">
      <c r="A78" s="778" t="s">
        <v>207</v>
      </c>
      <c r="B78" s="779" t="s">
        <v>208</v>
      </c>
      <c r="C78" s="698">
        <f t="shared" si="13"/>
        <v>42</v>
      </c>
      <c r="D78" s="792">
        <v>52.5</v>
      </c>
    </row>
    <row r="79" spans="1:4">
      <c r="A79" s="778" t="s">
        <v>209</v>
      </c>
      <c r="B79" s="790" t="s">
        <v>210</v>
      </c>
      <c r="C79" s="698">
        <f t="shared" si="13"/>
        <v>42</v>
      </c>
      <c r="D79" s="792">
        <v>52.5</v>
      </c>
    </row>
    <row r="80" spans="1:4">
      <c r="A80" s="778" t="s">
        <v>211</v>
      </c>
      <c r="B80" s="790" t="s">
        <v>212</v>
      </c>
      <c r="C80" s="698">
        <f t="shared" si="13"/>
        <v>41.2</v>
      </c>
      <c r="D80" s="792">
        <v>51.5</v>
      </c>
    </row>
    <row r="81" spans="1:4">
      <c r="A81" s="778" t="s">
        <v>213</v>
      </c>
      <c r="B81" s="790" t="s">
        <v>214</v>
      </c>
      <c r="C81" s="698">
        <f t="shared" si="13"/>
        <v>43.800000000000004</v>
      </c>
      <c r="D81" s="792">
        <v>54.75</v>
      </c>
    </row>
    <row r="82" spans="1:4">
      <c r="A82" s="778" t="s">
        <v>215</v>
      </c>
      <c r="B82" s="790" t="s">
        <v>216</v>
      </c>
      <c r="C82" s="698">
        <f t="shared" si="13"/>
        <v>51.2</v>
      </c>
      <c r="D82" s="792">
        <v>64</v>
      </c>
    </row>
    <row r="83" spans="1:4" ht="30">
      <c r="A83" s="795" t="s">
        <v>217</v>
      </c>
      <c r="B83" s="790" t="s">
        <v>218</v>
      </c>
      <c r="C83" s="698">
        <f t="shared" si="13"/>
        <v>172</v>
      </c>
      <c r="D83" s="792">
        <v>215</v>
      </c>
    </row>
    <row r="84" spans="1:4" ht="30">
      <c r="A84" s="778" t="s">
        <v>219</v>
      </c>
      <c r="B84" s="790" t="s">
        <v>220</v>
      </c>
      <c r="C84" s="698">
        <f t="shared" si="13"/>
        <v>125.20000000000003</v>
      </c>
      <c r="D84" s="792">
        <v>156.50000000000003</v>
      </c>
    </row>
    <row r="85" spans="1:4" ht="30">
      <c r="A85" s="778" t="s">
        <v>221</v>
      </c>
      <c r="B85" s="790" t="s">
        <v>222</v>
      </c>
      <c r="C85" s="698">
        <f t="shared" si="13"/>
        <v>147.20000000000002</v>
      </c>
      <c r="D85" s="792">
        <v>184</v>
      </c>
    </row>
    <row r="86" spans="1:4">
      <c r="A86" s="778" t="s">
        <v>223</v>
      </c>
      <c r="B86" s="790" t="s">
        <v>224</v>
      </c>
      <c r="C86" s="698">
        <f t="shared" si="13"/>
        <v>100.80000000000001</v>
      </c>
      <c r="D86" s="792">
        <v>126</v>
      </c>
    </row>
    <row r="87" spans="1:4" ht="30">
      <c r="A87" s="778" t="s">
        <v>225</v>
      </c>
      <c r="B87" s="790" t="s">
        <v>226</v>
      </c>
      <c r="C87" s="698">
        <f t="shared" si="13"/>
        <v>336</v>
      </c>
      <c r="D87" s="792">
        <v>420</v>
      </c>
    </row>
    <row r="88" spans="1:4" ht="30">
      <c r="A88" s="778" t="s">
        <v>227</v>
      </c>
      <c r="B88" s="790" t="s">
        <v>228</v>
      </c>
      <c r="C88" s="698">
        <f t="shared" si="13"/>
        <v>294.40000000000003</v>
      </c>
      <c r="D88" s="792">
        <v>368</v>
      </c>
    </row>
    <row r="89" spans="1:4">
      <c r="A89" s="900" t="s">
        <v>231</v>
      </c>
      <c r="B89" s="893"/>
      <c r="C89" s="651" t="s">
        <v>1119</v>
      </c>
      <c r="D89" s="774" t="s">
        <v>9</v>
      </c>
    </row>
    <row r="90" spans="1:4" ht="90">
      <c r="A90" s="795" t="s">
        <v>232</v>
      </c>
      <c r="B90" s="779" t="s">
        <v>1213</v>
      </c>
      <c r="C90" s="698">
        <f t="shared" ref="C90:C93" si="14">D90*0.8</f>
        <v>680</v>
      </c>
      <c r="D90" s="792">
        <v>850</v>
      </c>
    </row>
    <row r="91" spans="1:4" ht="90">
      <c r="A91" s="778" t="s">
        <v>233</v>
      </c>
      <c r="B91" s="779" t="s">
        <v>1214</v>
      </c>
      <c r="C91" s="698">
        <f t="shared" si="14"/>
        <v>440</v>
      </c>
      <c r="D91" s="792">
        <v>550</v>
      </c>
    </row>
    <row r="92" spans="1:4" ht="68.25" customHeight="1">
      <c r="A92" s="795" t="s">
        <v>234</v>
      </c>
      <c r="B92" s="779" t="s">
        <v>1215</v>
      </c>
      <c r="C92" s="698">
        <f t="shared" si="14"/>
        <v>420</v>
      </c>
      <c r="D92" s="792">
        <v>525</v>
      </c>
    </row>
    <row r="93" spans="1:4" ht="60">
      <c r="A93" s="795" t="s">
        <v>235</v>
      </c>
      <c r="B93" s="779" t="s">
        <v>1216</v>
      </c>
      <c r="C93" s="698">
        <f t="shared" si="14"/>
        <v>294.40000000000003</v>
      </c>
      <c r="D93" s="792">
        <v>368</v>
      </c>
    </row>
    <row r="94" spans="1:4">
      <c r="A94" s="900" t="s">
        <v>236</v>
      </c>
      <c r="B94" s="893"/>
      <c r="C94" s="651" t="s">
        <v>1119</v>
      </c>
      <c r="D94" s="774" t="s">
        <v>9</v>
      </c>
    </row>
    <row r="95" spans="1:4">
      <c r="A95" s="796" t="s">
        <v>237</v>
      </c>
      <c r="B95" s="797" t="s">
        <v>238</v>
      </c>
      <c r="C95" s="698">
        <f t="shared" ref="C95:C98" si="15">D95*0.8</f>
        <v>126.80000000000001</v>
      </c>
      <c r="D95" s="792">
        <v>158.5</v>
      </c>
    </row>
    <row r="96" spans="1:4">
      <c r="A96" s="798" t="s">
        <v>239</v>
      </c>
      <c r="B96" s="797" t="s">
        <v>240</v>
      </c>
      <c r="C96" s="698">
        <f t="shared" si="15"/>
        <v>210</v>
      </c>
      <c r="D96" s="792">
        <v>262.5</v>
      </c>
    </row>
    <row r="97" spans="1:4" ht="165">
      <c r="A97" s="799" t="s">
        <v>241</v>
      </c>
      <c r="B97" s="797" t="s">
        <v>1217</v>
      </c>
      <c r="C97" s="698">
        <f t="shared" si="15"/>
        <v>166.4</v>
      </c>
      <c r="D97" s="800">
        <v>208</v>
      </c>
    </row>
    <row r="98" spans="1:4" ht="165">
      <c r="A98" s="799" t="s">
        <v>242</v>
      </c>
      <c r="B98" s="797" t="s">
        <v>1218</v>
      </c>
      <c r="C98" s="698">
        <f t="shared" si="15"/>
        <v>400</v>
      </c>
      <c r="D98" s="800">
        <v>500</v>
      </c>
    </row>
    <row r="99" spans="1:4">
      <c r="A99" s="900" t="s">
        <v>243</v>
      </c>
      <c r="B99" s="893"/>
      <c r="C99" s="651" t="s">
        <v>1119</v>
      </c>
      <c r="D99" s="774" t="s">
        <v>9</v>
      </c>
    </row>
    <row r="100" spans="1:4" ht="30">
      <c r="A100" s="778" t="s">
        <v>244</v>
      </c>
      <c r="B100" s="779" t="s">
        <v>1220</v>
      </c>
      <c r="C100" s="698">
        <f t="shared" ref="C100:C106" si="16">D100*0.8</f>
        <v>96</v>
      </c>
      <c r="D100" s="784">
        <v>120</v>
      </c>
    </row>
    <row r="101" spans="1:4" ht="30">
      <c r="A101" s="778" t="s">
        <v>245</v>
      </c>
      <c r="B101" s="779" t="s">
        <v>246</v>
      </c>
      <c r="C101" s="698">
        <f t="shared" si="16"/>
        <v>30</v>
      </c>
      <c r="D101" s="792">
        <v>37.5</v>
      </c>
    </row>
    <row r="102" spans="1:4" ht="30">
      <c r="A102" s="795" t="s">
        <v>247</v>
      </c>
      <c r="B102" s="802" t="s">
        <v>254</v>
      </c>
      <c r="C102" s="698">
        <f t="shared" si="16"/>
        <v>60</v>
      </c>
      <c r="D102" s="792">
        <v>75</v>
      </c>
    </row>
    <row r="103" spans="1:4" ht="30">
      <c r="A103" s="795" t="s">
        <v>248</v>
      </c>
      <c r="B103" s="802" t="s">
        <v>255</v>
      </c>
      <c r="C103" s="698">
        <f t="shared" si="16"/>
        <v>60</v>
      </c>
      <c r="D103" s="792">
        <v>75</v>
      </c>
    </row>
    <row r="104" spans="1:4" ht="255">
      <c r="A104" s="795" t="s">
        <v>249</v>
      </c>
      <c r="B104" s="779" t="s">
        <v>1221</v>
      </c>
      <c r="C104" s="698">
        <f t="shared" si="16"/>
        <v>105.60000000000001</v>
      </c>
      <c r="D104" s="792">
        <v>132</v>
      </c>
    </row>
    <row r="105" spans="1:4" ht="30">
      <c r="A105" s="795" t="s">
        <v>250</v>
      </c>
      <c r="B105" s="779" t="s">
        <v>251</v>
      </c>
      <c r="C105" s="698">
        <f t="shared" si="16"/>
        <v>21.6</v>
      </c>
      <c r="D105" s="792">
        <v>27</v>
      </c>
    </row>
    <row r="106" spans="1:4" ht="30">
      <c r="A106" s="795" t="s">
        <v>252</v>
      </c>
      <c r="B106" s="779" t="s">
        <v>253</v>
      </c>
      <c r="C106" s="698">
        <f t="shared" si="16"/>
        <v>21.6</v>
      </c>
      <c r="D106" s="792">
        <v>27</v>
      </c>
    </row>
    <row r="107" spans="1:4" ht="77.25" customHeight="1">
      <c r="A107" s="696"/>
      <c r="B107" s="660"/>
      <c r="C107" s="698">
        <f t="shared" ref="C107" si="17">D107*0.6</f>
        <v>0</v>
      </c>
      <c r="D107" s="803"/>
    </row>
    <row r="108" spans="1:4" s="15" customFormat="1">
      <c r="A108" s="901" t="s">
        <v>336</v>
      </c>
      <c r="B108" s="901"/>
      <c r="C108" s="901"/>
      <c r="D108" s="897"/>
    </row>
    <row r="109" spans="1:4" s="15" customFormat="1" ht="289.5" customHeight="1">
      <c r="A109" s="895" t="s">
        <v>1126</v>
      </c>
      <c r="B109" s="895"/>
      <c r="C109" s="895"/>
      <c r="D109" s="895"/>
    </row>
    <row r="110" spans="1:4" s="15" customFormat="1">
      <c r="A110" s="896" t="s">
        <v>337</v>
      </c>
      <c r="B110" s="896"/>
      <c r="C110" s="896"/>
      <c r="D110" s="897"/>
    </row>
    <row r="111" spans="1:4" s="15" customFormat="1" ht="108.95" customHeight="1">
      <c r="A111" s="898" t="s">
        <v>1127</v>
      </c>
      <c r="B111" s="899"/>
      <c r="C111" s="899"/>
      <c r="D111" s="897"/>
    </row>
  </sheetData>
  <mergeCells count="28">
    <mergeCell ref="A1:D1"/>
    <mergeCell ref="A74:B74"/>
    <mergeCell ref="A89:B89"/>
    <mergeCell ref="A94:B94"/>
    <mergeCell ref="A99:B99"/>
    <mergeCell ref="A34:D34"/>
    <mergeCell ref="A41:B41"/>
    <mergeCell ref="A55:B55"/>
    <mergeCell ref="A65:B65"/>
    <mergeCell ref="A71:B71"/>
    <mergeCell ref="A30:D30"/>
    <mergeCell ref="A7:D7"/>
    <mergeCell ref="A11:D11"/>
    <mergeCell ref="A6:B6"/>
    <mergeCell ref="A15:B15"/>
    <mergeCell ref="A5:D5"/>
    <mergeCell ref="A111:D111"/>
    <mergeCell ref="A16:D16"/>
    <mergeCell ref="A108:D108"/>
    <mergeCell ref="A109:D109"/>
    <mergeCell ref="A110:D110"/>
    <mergeCell ref="A19:B19"/>
    <mergeCell ref="A28:B28"/>
    <mergeCell ref="A29:D29"/>
    <mergeCell ref="A20:D20"/>
    <mergeCell ref="A22:D22"/>
    <mergeCell ref="B23:D23"/>
    <mergeCell ref="B24:D24"/>
  </mergeCells>
  <conditionalFormatting sqref="A108:D111">
    <cfRule type="containsText" dxfId="1" priority="1" operator="containsText" text="ERROR: SEE MASTER LIST">
      <formula>NOT(ISERROR(SEARCH("ERROR: SEE MASTER LIST",A108)))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98C741E6463948855755C41EBCF167" ma:contentTypeVersion="2" ma:contentTypeDescription="Create a new document." ma:contentTypeScope="" ma:versionID="25ae1498c140adf6384827e869e7b4a9">
  <xsd:schema xmlns:xsd="http://www.w3.org/2001/XMLSchema" xmlns:xs="http://www.w3.org/2001/XMLSchema" xmlns:p="http://schemas.microsoft.com/office/2006/metadata/properties" xmlns:ns2="4abde849-b242-4fc6-b654-783022474445" targetNamespace="http://schemas.microsoft.com/office/2006/metadata/properties" ma:root="true" ma:fieldsID="917cac24b9baac1f7a095dadf9aa5680" ns2:_="">
    <xsd:import namespace="4abde849-b242-4fc6-b654-78302247444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bde849-b242-4fc6-b654-78302247444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abde849-b242-4fc6-b654-783022474445">EW2R75RUSK4D-110-2283</_dlc_DocId>
    <_dlc_DocIdUrl xmlns="4abde849-b242-4fc6-b654-783022474445">
      <Url>http://efjportal/marketing/_layouts/DocIdRedir.aspx?ID=EW2R75RUSK4D-110-2283</Url>
      <Description>EW2R75RUSK4D-110-2283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1F23511-19A0-4CB9-9508-A2DDC004D8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579F63-0B0C-436F-9414-7460BC8549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bde849-b242-4fc6-b654-7830224744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090C84-6EB8-4E58-A953-8B54560D8429}">
  <ds:schemaRefs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4abde849-b242-4fc6-b654-783022474445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880DED0F-D23E-46E9-871E-1C1DF71DEA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Cover Page</vt:lpstr>
      <vt:lpstr>Table of Contents</vt:lpstr>
      <vt:lpstr>VP6000</vt:lpstr>
      <vt:lpstr>VP5000</vt:lpstr>
      <vt:lpstr>VP900</vt:lpstr>
      <vt:lpstr>VP600-Discontinued</vt:lpstr>
      <vt:lpstr>VP400-Discontinued</vt:lpstr>
      <vt:lpstr>TK-5430-Discontinued</vt:lpstr>
      <vt:lpstr>TK-5230-5330-Discontinued</vt:lpstr>
      <vt:lpstr>VM7000</vt:lpstr>
      <vt:lpstr>VM6000</vt:lpstr>
      <vt:lpstr>VM5000</vt:lpstr>
      <vt:lpstr>VM900</vt:lpstr>
      <vt:lpstr>VM600-Discontinued</vt:lpstr>
      <vt:lpstr>VM400-Discontinued</vt:lpstr>
      <vt:lpstr>TK-5730-5830-5930-Discontinued</vt:lpstr>
      <vt:lpstr>NX-5200-5300</vt:lpstr>
      <vt:lpstr>NX-5400</vt:lpstr>
      <vt:lpstr>NX-5700-5800-5900</vt:lpstr>
      <vt:lpstr>NX-3200-3300</vt:lpstr>
      <vt:lpstr>ATLAS 1200</vt:lpstr>
      <vt:lpstr>NX-3220-3320</vt:lpstr>
      <vt:lpstr>KAS-10</vt:lpstr>
      <vt:lpstr>KPG-180AP</vt:lpstr>
      <vt:lpstr>'VM7000'!Print_Area</vt:lpstr>
    </vt:vector>
  </TitlesOfParts>
  <Company>EFJI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Politte-Corn</dc:creator>
  <cp:lastModifiedBy>Daniel Downen</cp:lastModifiedBy>
  <cp:lastPrinted>2018-04-17T15:37:54Z</cp:lastPrinted>
  <dcterms:created xsi:type="dcterms:W3CDTF">2015-08-27T22:53:18Z</dcterms:created>
  <dcterms:modified xsi:type="dcterms:W3CDTF">2019-06-27T13:54:44Z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0x010100CA98C741E6463948855755C41EBCF167</vt:lpwstr>
  </property>
  <property fmtid="{D5CDD505-2E9C-101B-9397-08002B2CF9AE}" pid="3" name="_dlc_DocIdItemGuid">
    <vt:lpwstr>9e1442c4-aef2-4f0a-a735-5b4dff27b89e</vt:lpwstr>
  </property>
</Properties>
</file>