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g\Downloads\"/>
    </mc:Choice>
  </mc:AlternateContent>
  <xr:revisionPtr revIDLastSave="0" documentId="8_{0B925F20-95BD-4CC0-864C-B5E014DCDCEA}" xr6:coauthVersionLast="47" xr6:coauthVersionMax="47" xr10:uidLastSave="{00000000-0000-0000-0000-000000000000}"/>
  <bookViews>
    <workbookView xWindow="-120" yWindow="-120" windowWidth="29040" windowHeight="15720" firstSheet="1" activeTab="1" xr2:uid="{81D330F0-938D-487F-BAF4-4B07025765BB}"/>
  </bookViews>
  <sheets>
    <sheet name="CHEVROLET (2)" sheetId="5" state="hidden" r:id="rId1"/>
    <sheet name="Chevrolet 2026 MY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3" l="1"/>
  <c r="N22" i="3"/>
  <c r="O22" i="3"/>
  <c r="O102" i="5"/>
  <c r="M102" i="5"/>
  <c r="O101" i="5"/>
  <c r="M101" i="5"/>
  <c r="O100" i="5"/>
  <c r="M100" i="5"/>
  <c r="O95" i="5"/>
  <c r="M95" i="5"/>
  <c r="O94" i="5"/>
  <c r="M94" i="5"/>
  <c r="O93" i="5"/>
  <c r="M93" i="5"/>
  <c r="O92" i="5"/>
  <c r="M92" i="5"/>
  <c r="O88" i="5"/>
  <c r="M88" i="5"/>
  <c r="O87" i="5"/>
  <c r="M87" i="5"/>
  <c r="O86" i="5"/>
  <c r="M86" i="5"/>
  <c r="O81" i="5"/>
  <c r="M81" i="5"/>
  <c r="O80" i="5"/>
  <c r="M80" i="5"/>
  <c r="O79" i="5"/>
  <c r="M79" i="5"/>
  <c r="O78" i="5"/>
  <c r="M78" i="5"/>
  <c r="O77" i="5"/>
  <c r="M77" i="5"/>
  <c r="O76" i="5"/>
  <c r="M76" i="5"/>
  <c r="O72" i="5"/>
  <c r="M72" i="5"/>
  <c r="O71" i="5"/>
  <c r="M71" i="5"/>
  <c r="O70" i="5"/>
  <c r="O69" i="5"/>
  <c r="M69" i="5"/>
  <c r="O68" i="5"/>
  <c r="M68" i="5"/>
  <c r="O67" i="5"/>
  <c r="M67" i="5"/>
  <c r="O66" i="5"/>
  <c r="M66" i="5"/>
  <c r="O65" i="5"/>
  <c r="M65" i="5"/>
  <c r="O61" i="5"/>
  <c r="M61" i="5"/>
  <c r="O60" i="5"/>
  <c r="M60" i="5"/>
  <c r="O59" i="5"/>
  <c r="M59" i="5"/>
  <c r="O58" i="5"/>
  <c r="M58" i="5"/>
  <c r="O57" i="5"/>
  <c r="M57" i="5"/>
  <c r="O56" i="5"/>
  <c r="M56" i="5"/>
  <c r="O55" i="5"/>
  <c r="M55" i="5"/>
  <c r="O54" i="5"/>
  <c r="M54" i="5"/>
  <c r="O53" i="5"/>
  <c r="M53" i="5"/>
  <c r="O52" i="5"/>
  <c r="M52" i="5"/>
  <c r="O48" i="5"/>
  <c r="M48" i="5"/>
  <c r="O47" i="5"/>
  <c r="M47" i="5"/>
  <c r="O46" i="5"/>
  <c r="M46" i="5"/>
  <c r="O45" i="5"/>
  <c r="M45" i="5"/>
  <c r="O44" i="5"/>
  <c r="M44" i="5"/>
  <c r="O43" i="5"/>
  <c r="M43" i="5"/>
  <c r="O42" i="5"/>
  <c r="M42" i="5"/>
  <c r="O41" i="5"/>
  <c r="M41" i="5"/>
  <c r="O40" i="5"/>
  <c r="M40" i="5"/>
  <c r="O39" i="5"/>
  <c r="M39" i="5"/>
  <c r="O38" i="5"/>
  <c r="M38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3" i="5"/>
  <c r="M13" i="5"/>
  <c r="O9" i="5"/>
  <c r="M9" i="5"/>
  <c r="O48" i="3"/>
  <c r="M48" i="3"/>
  <c r="O101" i="3"/>
  <c r="O102" i="3"/>
  <c r="M101" i="3"/>
  <c r="M102" i="3"/>
  <c r="O27" i="3"/>
  <c r="O28" i="3"/>
  <c r="O29" i="3"/>
  <c r="O30" i="3"/>
  <c r="O31" i="3"/>
  <c r="O32" i="3"/>
  <c r="N27" i="3"/>
  <c r="N28" i="3"/>
  <c r="N29" i="3"/>
  <c r="N30" i="3"/>
  <c r="N31" i="3"/>
  <c r="N32" i="3"/>
  <c r="M27" i="3"/>
  <c r="M28" i="3"/>
  <c r="M29" i="3"/>
  <c r="M30" i="3"/>
  <c r="M31" i="3"/>
  <c r="M32" i="3"/>
  <c r="O20" i="3"/>
  <c r="O21" i="3"/>
  <c r="N20" i="3"/>
  <c r="N21" i="3"/>
  <c r="M20" i="3"/>
  <c r="M21" i="3"/>
  <c r="O86" i="3"/>
  <c r="O87" i="3"/>
  <c r="O88" i="3"/>
  <c r="M87" i="3"/>
  <c r="M88" i="3"/>
  <c r="O93" i="3"/>
  <c r="O94" i="3"/>
  <c r="O95" i="3"/>
  <c r="M93" i="3"/>
  <c r="M94" i="3"/>
  <c r="M95" i="3"/>
  <c r="O81" i="3"/>
  <c r="O47" i="3"/>
  <c r="M47" i="3"/>
  <c r="O39" i="3"/>
  <c r="O40" i="3"/>
  <c r="O41" i="3"/>
  <c r="O42" i="3"/>
  <c r="O43" i="3"/>
  <c r="O44" i="3"/>
  <c r="O45" i="3"/>
  <c r="O46" i="3"/>
  <c r="M39" i="3"/>
  <c r="M40" i="3"/>
  <c r="M41" i="3"/>
  <c r="M42" i="3"/>
  <c r="M43" i="3"/>
  <c r="M44" i="3"/>
  <c r="M45" i="3"/>
  <c r="M46" i="3"/>
  <c r="O26" i="3"/>
  <c r="N26" i="3"/>
  <c r="M26" i="3"/>
  <c r="O25" i="3"/>
  <c r="N25" i="3"/>
  <c r="M25" i="3"/>
  <c r="O24" i="3"/>
  <c r="N24" i="3"/>
  <c r="M24" i="3"/>
  <c r="O23" i="3"/>
  <c r="N23" i="3"/>
  <c r="M23" i="3"/>
  <c r="O55" i="3"/>
  <c r="M9" i="3"/>
  <c r="O9" i="3"/>
  <c r="O18" i="3"/>
  <c r="O19" i="3"/>
  <c r="N18" i="3"/>
  <c r="N19" i="3"/>
  <c r="O100" i="3"/>
  <c r="M100" i="3"/>
  <c r="O92" i="3"/>
  <c r="M92" i="3"/>
  <c r="M86" i="3"/>
  <c r="M81" i="3"/>
  <c r="O80" i="3"/>
  <c r="M80" i="3"/>
  <c r="O79" i="3"/>
  <c r="M79" i="3"/>
  <c r="O78" i="3"/>
  <c r="M78" i="3"/>
  <c r="O77" i="3"/>
  <c r="M77" i="3"/>
  <c r="O76" i="3"/>
  <c r="M76" i="3"/>
  <c r="O72" i="3"/>
  <c r="M72" i="3"/>
  <c r="O71" i="3"/>
  <c r="M71" i="3"/>
  <c r="O70" i="3"/>
  <c r="O69" i="3"/>
  <c r="M69" i="3"/>
  <c r="O68" i="3"/>
  <c r="M68" i="3"/>
  <c r="O67" i="3"/>
  <c r="M67" i="3"/>
  <c r="O66" i="3"/>
  <c r="M66" i="3"/>
  <c r="O65" i="3"/>
  <c r="M65" i="3"/>
  <c r="O61" i="3"/>
  <c r="M61" i="3"/>
  <c r="O60" i="3"/>
  <c r="M60" i="3"/>
  <c r="O59" i="3"/>
  <c r="M59" i="3"/>
  <c r="O58" i="3"/>
  <c r="M58" i="3"/>
  <c r="O57" i="3"/>
  <c r="M57" i="3"/>
  <c r="O56" i="3"/>
  <c r="M56" i="3"/>
  <c r="M55" i="3"/>
  <c r="O54" i="3"/>
  <c r="M54" i="3"/>
  <c r="O53" i="3"/>
  <c r="M53" i="3"/>
  <c r="O52" i="3"/>
  <c r="M52" i="3"/>
  <c r="O38" i="3"/>
  <c r="M38" i="3"/>
  <c r="M19" i="3"/>
  <c r="M18" i="3"/>
  <c r="O13" i="3"/>
  <c r="M13" i="3"/>
</calcChain>
</file>

<file path=xl/sharedStrings.xml><?xml version="1.0" encoding="utf-8"?>
<sst xmlns="http://schemas.openxmlformats.org/spreadsheetml/2006/main" count="732" uniqueCount="173">
  <si>
    <t>Model Code</t>
  </si>
  <si>
    <t>PASSENGER VAN</t>
  </si>
  <si>
    <t>Fuel</t>
  </si>
  <si>
    <t>Mfg's</t>
  </si>
  <si>
    <t xml:space="preserve">Mfg's </t>
  </si>
  <si>
    <t>AREA A</t>
  </si>
  <si>
    <t>AREA B</t>
  </si>
  <si>
    <t>AREA C</t>
  </si>
  <si>
    <t>Dealer-Net</t>
  </si>
  <si>
    <t>Dest.</t>
  </si>
  <si>
    <t>Gov't. Bid</t>
  </si>
  <si>
    <t>Dealer's</t>
  </si>
  <si>
    <t>Invoice</t>
  </si>
  <si>
    <t>Charge</t>
  </si>
  <si>
    <t>Assistance</t>
  </si>
  <si>
    <t>Margin</t>
  </si>
  <si>
    <t>Item</t>
  </si>
  <si>
    <t>Off The Lot Vehicles</t>
  </si>
  <si>
    <t xml:space="preserve">.  Pricing for off the lot vehicles are calculated in the following fashion:  Standard contract price (includes factory options and delivery costs,) minus any fleet or other discounts available, plus any items installed from dealer stock, plus a percentage to be bid by the dealer (for example 5% additional).  An additional % can be added if necessary to purchase a vehicle from another dealer‘s inventory plus any transportation costs. </t>
  </si>
  <si>
    <t>Minus any fleet or other discounts available</t>
  </si>
  <si>
    <t>Plus Dealer installed Items</t>
  </si>
  <si>
    <t>Pricing calculated in the following fashion:</t>
  </si>
  <si>
    <t>plus delivery costs if applicable (example 5%)</t>
  </si>
  <si>
    <t>If vehicle is obtained from another dealer inventory - additional</t>
  </si>
  <si>
    <t>Standard Contract Pricing (net invoice, factory options and delivery costs)</t>
  </si>
  <si>
    <t>Dealer Margin - Percentage Over Cost (example 5%)</t>
  </si>
  <si>
    <t>SPORTS UTILITY VEHICLE (SUV)</t>
  </si>
  <si>
    <t xml:space="preserve">Final </t>
  </si>
  <si>
    <t>Cost</t>
  </si>
  <si>
    <t>Model Year</t>
  </si>
  <si>
    <t>All vehicles to be bid are base model vehicles as defined in Section 5.</t>
  </si>
  <si>
    <t>TRUCKS - 1500 SERIES</t>
  </si>
  <si>
    <t>TRUCKS - 2500 SERIES</t>
  </si>
  <si>
    <t>TRUCKS - 3500 SERIES</t>
  </si>
  <si>
    <t>CARGO VAN</t>
  </si>
  <si>
    <t>POLICE EDITION</t>
  </si>
  <si>
    <t xml:space="preserve">CAB AND CHASSIS - 3500 SERIES </t>
  </si>
  <si>
    <t>Manufacturer:  Chevrolet</t>
  </si>
  <si>
    <t>MIDSIZE SEDAN</t>
  </si>
  <si>
    <t>COMPACT CARS</t>
  </si>
  <si>
    <t>ITB18000254 - Statewide Vehicles</t>
  </si>
  <si>
    <t>Gas</t>
  </si>
  <si>
    <t>Bidder (Company) Name:  Smith</t>
  </si>
  <si>
    <t>Status</t>
  </si>
  <si>
    <t>Cars - Group 1</t>
  </si>
  <si>
    <t>Cars - Group 2</t>
  </si>
  <si>
    <t>SUVs - Group 1</t>
  </si>
  <si>
    <t>Trucks - Group 2</t>
  </si>
  <si>
    <t>Trucks - Group 3</t>
  </si>
  <si>
    <t>Trucks - Group 4</t>
  </si>
  <si>
    <t>Trucks - Group 5</t>
  </si>
  <si>
    <t>Vans - Group 1</t>
  </si>
  <si>
    <t>Vans - Group 2</t>
  </si>
  <si>
    <t>Police - Group 1</t>
  </si>
  <si>
    <t>1TR58</t>
  </si>
  <si>
    <t>GAS</t>
  </si>
  <si>
    <t>NONE AVAILABLE</t>
  </si>
  <si>
    <t>n/a</t>
  </si>
  <si>
    <t>SILVERADO 2WD REG CAB 142"</t>
  </si>
  <si>
    <t>CC20903</t>
  </si>
  <si>
    <t>SILVERADO 2WD DBL CAB 149"</t>
  </si>
  <si>
    <t>CC20753</t>
  </si>
  <si>
    <t>SILVERADO 2WD DBL CAB 162"</t>
  </si>
  <si>
    <t>SILVERADO 2WD CREW CAB 159"</t>
  </si>
  <si>
    <t>CC20743</t>
  </si>
  <si>
    <t>SILVERADO 2WD CREW CAB 172"</t>
  </si>
  <si>
    <t>CC20943</t>
  </si>
  <si>
    <t>SILVERADO 4WD REG CAB 142"</t>
  </si>
  <si>
    <t>CK20903</t>
  </si>
  <si>
    <t>SILVERADO 4WD DBL CAB 149"</t>
  </si>
  <si>
    <t>CK20753</t>
  </si>
  <si>
    <t>SILVERADO 4WD DBL CAB 162"</t>
  </si>
  <si>
    <t>SILVERADO 4WD CREW CAB 159"</t>
  </si>
  <si>
    <t>CK20743</t>
  </si>
  <si>
    <t>SILVERADO 4WD CREW CAB 172"</t>
  </si>
  <si>
    <t>CK20943</t>
  </si>
  <si>
    <t>CC30903</t>
  </si>
  <si>
    <t>CC30743</t>
  </si>
  <si>
    <t>CC30943</t>
  </si>
  <si>
    <t>CK30903</t>
  </si>
  <si>
    <t>CK30743</t>
  </si>
  <si>
    <t>CK30943</t>
  </si>
  <si>
    <t>SILVERADO 2WD REG CAB C&amp;C 60" CA</t>
  </si>
  <si>
    <t>CC31003</t>
  </si>
  <si>
    <t>SILVERADO 2WD REG CAB C&amp;C 84" CA</t>
  </si>
  <si>
    <t>CC31403</t>
  </si>
  <si>
    <t>SILVERADO 2WD CREW CAB C&amp;C 60" CA</t>
  </si>
  <si>
    <t>CC31043</t>
  </si>
  <si>
    <t>SILVERADO 4WD REG CAB C&amp;C 60" CA</t>
  </si>
  <si>
    <t>CK31003</t>
  </si>
  <si>
    <t>SILVERADO 4WD REG CAB C&amp;C 84" CA</t>
  </si>
  <si>
    <t>CK31403</t>
  </si>
  <si>
    <t>SILVERADO 4WD CREW CAB C&amp;C 60" CA</t>
  </si>
  <si>
    <t>CK31043</t>
  </si>
  <si>
    <t>1PT26</t>
  </si>
  <si>
    <t>Equinox FWD 4dr 1LT</t>
  </si>
  <si>
    <t>Equinox AWD 4dr 2LT</t>
  </si>
  <si>
    <t>Available</t>
  </si>
  <si>
    <t>Blazer FWD 2LT</t>
  </si>
  <si>
    <t>1NK26</t>
  </si>
  <si>
    <t>1NR26</t>
  </si>
  <si>
    <t>Blazer AWD 2LT</t>
  </si>
  <si>
    <t>Blazer EV AWD 4LT</t>
  </si>
  <si>
    <t>1MC26</t>
  </si>
  <si>
    <t>Electric</t>
  </si>
  <si>
    <t>Trailblazer FWD 4dr 1LS</t>
  </si>
  <si>
    <t>1TR56</t>
  </si>
  <si>
    <t>1TV56</t>
  </si>
  <si>
    <t xml:space="preserve">Trailblazer AWD 4dr </t>
  </si>
  <si>
    <t>Traverse FWD 4dr</t>
  </si>
  <si>
    <t>Not Available</t>
  </si>
  <si>
    <t>Traverse AWD 4dr</t>
  </si>
  <si>
    <t>1LB56</t>
  </si>
  <si>
    <t>CC10706</t>
  </si>
  <si>
    <t>CK10706</t>
  </si>
  <si>
    <t>CC10906</t>
  </si>
  <si>
    <t>Equinox EV FWD 2LT</t>
  </si>
  <si>
    <t>1MB48</t>
  </si>
  <si>
    <t>Equinox EV AWD 2LT</t>
  </si>
  <si>
    <t>TRAX FWD 4dr LS</t>
  </si>
  <si>
    <t>Silverado 2WD Reg Cab 126"</t>
  </si>
  <si>
    <t>Silverado 2WD Reg Cab 140"</t>
  </si>
  <si>
    <t>Silverado 2WD Double Cab 147"</t>
  </si>
  <si>
    <t>Silverado 2WD Crew Cab 147"</t>
  </si>
  <si>
    <t>Silverado 2WD Crew Cab 157"</t>
  </si>
  <si>
    <t>Silverado 4WD Reg Cab 126"</t>
  </si>
  <si>
    <t>Silverado 4WD Reg Cab 140"</t>
  </si>
  <si>
    <t>Silverado 4WD Double Cab 147"</t>
  </si>
  <si>
    <t>Silverado 4WD Crew Cab 147"</t>
  </si>
  <si>
    <t>Silverado 4WD Crew Cab 157"</t>
  </si>
  <si>
    <t>Silverado e4WD Crew Cab Standard Range</t>
  </si>
  <si>
    <t>CT35843</t>
  </si>
  <si>
    <t>CC10703</t>
  </si>
  <si>
    <t>CC10903</t>
  </si>
  <si>
    <t>CC10753</t>
  </si>
  <si>
    <t>CC10543</t>
  </si>
  <si>
    <t>CC10743</t>
  </si>
  <si>
    <t>CK10703</t>
  </si>
  <si>
    <t>CK10903</t>
  </si>
  <si>
    <t>CK10753</t>
  </si>
  <si>
    <t>CK10543</t>
  </si>
  <si>
    <t>CK10743</t>
  </si>
  <si>
    <t>CC20953</t>
  </si>
  <si>
    <t>CK20953</t>
  </si>
  <si>
    <t>CK30953</t>
  </si>
  <si>
    <t>CC30953</t>
  </si>
  <si>
    <t>Express Cargo Van RWD 2500 135"</t>
  </si>
  <si>
    <t>CG230405</t>
  </si>
  <si>
    <t>CG23705</t>
  </si>
  <si>
    <t>CG33405</t>
  </si>
  <si>
    <t>CG33705</t>
  </si>
  <si>
    <t>Express Cargo Van</t>
  </si>
  <si>
    <t>Express Passenger Van RWD 2500 135"</t>
  </si>
  <si>
    <t>Express Passenger Van RWD 3500 135"</t>
  </si>
  <si>
    <t>Express Passenger Van RWD 3500 155"</t>
  </si>
  <si>
    <t>CG23406</t>
  </si>
  <si>
    <t>CG33406</t>
  </si>
  <si>
    <t>CC33706</t>
  </si>
  <si>
    <t>CK10906</t>
  </si>
  <si>
    <t>Tahoe AWD 4dr  Commercial</t>
  </si>
  <si>
    <t>Tahoe RWD 4dr  LS</t>
  </si>
  <si>
    <t>Suburban RWD 4dr  LS</t>
  </si>
  <si>
    <t>Suburban AWD 4dr  LS</t>
  </si>
  <si>
    <t>Tahoe</t>
  </si>
  <si>
    <t>Tahoe AWD 4dr PPV</t>
  </si>
  <si>
    <t>Silverado 4WD Crew Cab 1500 147" Work Truck PPV</t>
  </si>
  <si>
    <t>Blazer EV AWD 2FL Police PPV</t>
  </si>
  <si>
    <t>1MF26</t>
  </si>
  <si>
    <t>Pricing not available</t>
  </si>
  <si>
    <t xml:space="preserve"> </t>
  </si>
  <si>
    <t>Silverado e4WD Crew Cab Standard Range 4WT</t>
  </si>
  <si>
    <t>CG33706</t>
  </si>
  <si>
    <t>CG23405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</si>
</sst>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9" formatCode="&quot;$&quot;#,##0.00"/>
    <numFmt numFmtId="170" formatCode="_(\$* #,##0.00_);_(\$* \(#,##0.00\);_(\$* \-??_);_(@_)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ill="0" applyBorder="0" applyAlignment="0" applyProtection="0"/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10" xfId="0" applyFont="1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44" fontId="2" fillId="0" borderId="0" xfId="28" applyFont="1"/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/>
    <xf numFmtId="0" fontId="25" fillId="0" borderId="0" xfId="0" applyFont="1"/>
    <xf numFmtId="44" fontId="26" fillId="0" borderId="0" xfId="28" applyFont="1"/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44" fontId="25" fillId="0" borderId="0" xfId="28" applyFont="1"/>
    <xf numFmtId="44" fontId="27" fillId="0" borderId="11" xfId="28" applyFont="1" applyFill="1" applyBorder="1" applyAlignment="1">
      <alignment horizontal="center"/>
    </xf>
    <xf numFmtId="44" fontId="28" fillId="0" borderId="11" xfId="28" applyFont="1" applyFill="1" applyBorder="1" applyAlignment="1">
      <alignment horizontal="center"/>
    </xf>
    <xf numFmtId="169" fontId="28" fillId="0" borderId="0" xfId="0" applyNumberFormat="1" applyFont="1" applyFill="1" applyBorder="1" applyAlignment="1"/>
    <xf numFmtId="44" fontId="27" fillId="0" borderId="12" xfId="28" applyFont="1" applyFill="1" applyBorder="1" applyAlignment="1">
      <alignment horizontal="center"/>
    </xf>
    <xf numFmtId="44" fontId="27" fillId="0" borderId="12" xfId="28" applyFont="1" applyFill="1" applyBorder="1" applyAlignment="1">
      <alignment horizontal="center" vertical="center" wrapText="1"/>
    </xf>
    <xf numFmtId="44" fontId="27" fillId="0" borderId="12" xfId="28" applyFont="1" applyFill="1" applyBorder="1" applyAlignment="1">
      <alignment horizontal="center" vertical="center"/>
    </xf>
    <xf numFmtId="44" fontId="27" fillId="0" borderId="13" xfId="28" applyFont="1" applyFill="1" applyBorder="1" applyAlignment="1">
      <alignment horizontal="center"/>
    </xf>
    <xf numFmtId="44" fontId="27" fillId="0" borderId="13" xfId="28" applyFont="1" applyFill="1" applyBorder="1" applyAlignment="1">
      <alignment horizontal="center" vertical="center" wrapText="1"/>
    </xf>
    <xf numFmtId="44" fontId="27" fillId="0" borderId="13" xfId="28" applyFont="1" applyFill="1" applyBorder="1" applyAlignment="1">
      <alignment horizontal="center" vertical="center"/>
    </xf>
    <xf numFmtId="44" fontId="27" fillId="0" borderId="0" xfId="28" applyFont="1" applyFill="1" applyBorder="1" applyAlignment="1">
      <alignment horizontal="center"/>
    </xf>
    <xf numFmtId="0" fontId="24" fillId="0" borderId="0" xfId="0" applyFont="1"/>
    <xf numFmtId="0" fontId="0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26" fillId="0" borderId="0" xfId="0" applyFont="1" applyBorder="1"/>
    <xf numFmtId="0" fontId="0" fillId="0" borderId="0" xfId="0" applyBorder="1"/>
    <xf numFmtId="0" fontId="0" fillId="0" borderId="0" xfId="0" applyFill="1"/>
    <xf numFmtId="44" fontId="26" fillId="0" borderId="0" xfId="29" applyFont="1"/>
    <xf numFmtId="0" fontId="25" fillId="0" borderId="10" xfId="0" applyFont="1" applyFill="1" applyBorder="1"/>
    <xf numFmtId="0" fontId="25" fillId="0" borderId="10" xfId="0" applyFont="1" applyFill="1" applyBorder="1" applyAlignment="1">
      <alignment horizontal="center"/>
    </xf>
    <xf numFmtId="44" fontId="25" fillId="0" borderId="0" xfId="29" applyFont="1"/>
    <xf numFmtId="0" fontId="0" fillId="0" borderId="0" xfId="0"/>
    <xf numFmtId="0" fontId="0" fillId="0" borderId="0" xfId="0" applyFont="1"/>
    <xf numFmtId="0" fontId="21" fillId="0" borderId="0" xfId="0" applyFont="1"/>
    <xf numFmtId="0" fontId="0" fillId="0" borderId="0" xfId="0" applyFont="1" applyBorder="1" applyAlignment="1">
      <alignment horizontal="center"/>
    </xf>
    <xf numFmtId="44" fontId="22" fillId="0" borderId="0" xfId="28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22" fillId="0" borderId="0" xfId="0" applyFont="1" applyAlignment="1">
      <alignment horizontal="left" indent="5"/>
    </xf>
    <xf numFmtId="0" fontId="0" fillId="0" borderId="0" xfId="0" applyFont="1" applyFill="1" applyBorder="1"/>
    <xf numFmtId="4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4" borderId="0" xfId="0" applyFont="1" applyFill="1"/>
    <xf numFmtId="0" fontId="0" fillId="24" borderId="0" xfId="0" applyFont="1" applyFill="1" applyAlignment="1">
      <alignment horizontal="center"/>
    </xf>
    <xf numFmtId="44" fontId="26" fillId="24" borderId="0" xfId="28" applyFont="1" applyFill="1"/>
    <xf numFmtId="0" fontId="0" fillId="24" borderId="0" xfId="0" applyFill="1"/>
    <xf numFmtId="0" fontId="0" fillId="24" borderId="0" xfId="0" applyFill="1" applyAlignment="1">
      <alignment horizontal="center"/>
    </xf>
    <xf numFmtId="0" fontId="1" fillId="0" borderId="0" xfId="0" applyFont="1" applyBorder="1"/>
    <xf numFmtId="0" fontId="0" fillId="0" borderId="0" xfId="0" applyFont="1"/>
    <xf numFmtId="44" fontId="0" fillId="0" borderId="0" xfId="0" applyNumberFormat="1" applyFont="1"/>
    <xf numFmtId="0" fontId="0" fillId="24" borderId="0" xfId="0" applyFont="1" applyFill="1"/>
    <xf numFmtId="44" fontId="26" fillId="0" borderId="0" xfId="0" applyNumberFormat="1" applyFont="1"/>
    <xf numFmtId="44" fontId="26" fillId="25" borderId="0" xfId="28" applyFont="1" applyFill="1"/>
    <xf numFmtId="44" fontId="0" fillId="25" borderId="0" xfId="0" applyNumberFormat="1" applyFont="1" applyFill="1"/>
    <xf numFmtId="44" fontId="26" fillId="25" borderId="0" xfId="0" applyNumberFormat="1" applyFont="1" applyFill="1"/>
    <xf numFmtId="0" fontId="26" fillId="0" borderId="0" xfId="0" applyFont="1"/>
    <xf numFmtId="0" fontId="0" fillId="0" borderId="0" xfId="0" applyFont="1" applyBorder="1"/>
    <xf numFmtId="44" fontId="26" fillId="0" borderId="0" xfId="0" applyNumberFormat="1" applyFont="1" applyBorder="1"/>
    <xf numFmtId="44" fontId="26" fillId="25" borderId="0" xfId="0" applyNumberFormat="1" applyFont="1" applyFill="1" applyBorder="1"/>
    <xf numFmtId="44" fontId="27" fillId="25" borderId="0" xfId="28" applyFont="1" applyFill="1" applyBorder="1" applyAlignment="1">
      <alignment horizontal="center"/>
    </xf>
    <xf numFmtId="0" fontId="0" fillId="0" borderId="0" xfId="0" applyAlignment="1">
      <alignment horizontal="center"/>
    </xf>
    <xf numFmtId="169" fontId="28" fillId="0" borderId="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9" fontId="0" fillId="0" borderId="14" xfId="0" applyNumberFormat="1" applyFont="1" applyBorder="1" applyAlignment="1">
      <alignment horizontal="center"/>
    </xf>
    <xf numFmtId="44" fontId="0" fillId="0" borderId="0" xfId="0" applyNumberFormat="1"/>
    <xf numFmtId="44" fontId="26" fillId="0" borderId="0" xfId="28" applyFont="1" applyFill="1"/>
    <xf numFmtId="44" fontId="0" fillId="0" borderId="0" xfId="0" applyNumberFormat="1" applyFont="1" applyFill="1"/>
    <xf numFmtId="0" fontId="1" fillId="0" borderId="0" xfId="0" applyFont="1" applyFill="1" applyBorder="1"/>
    <xf numFmtId="44" fontId="0" fillId="0" borderId="0" xfId="0" applyNumberFormat="1" applyFill="1"/>
    <xf numFmtId="44" fontId="26" fillId="0" borderId="0" xfId="0" applyNumberFormat="1" applyFont="1" applyFill="1"/>
    <xf numFmtId="0" fontId="0" fillId="0" borderId="0" xfId="0" applyAlignment="1">
      <alignment horizontal="center"/>
    </xf>
    <xf numFmtId="0" fontId="29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9" fontId="28" fillId="0" borderId="0" xfId="0" applyNumberFormat="1" applyFont="1" applyFill="1" applyBorder="1" applyAlignment="1">
      <alignment horizontal="left"/>
    </xf>
    <xf numFmtId="169" fontId="28" fillId="0" borderId="15" xfId="0" applyNumberFormat="1" applyFont="1" applyFill="1" applyBorder="1" applyAlignment="1">
      <alignment horizontal="left"/>
    </xf>
    <xf numFmtId="0" fontId="24" fillId="0" borderId="0" xfId="0" applyFont="1" applyFill="1" applyAlignment="1">
      <alignment horizontal="center"/>
    </xf>
  </cellXfs>
  <cellStyles count="53">
    <cellStyle name="20% - Accent1 2" xfId="1" xr:uid="{D7C620A5-8C27-412C-8A2B-691677A1436D}"/>
    <cellStyle name="20% - Accent2 2" xfId="2" xr:uid="{2C7CFCE1-A68E-4468-942B-CE5DC28A9E1D}"/>
    <cellStyle name="20% - Accent3 2" xfId="3" xr:uid="{300FC806-FC0D-4427-B416-3F1CB76E577F}"/>
    <cellStyle name="20% - Accent4 2" xfId="4" xr:uid="{2288B83D-42BF-4B26-AA18-100EC4727DC8}"/>
    <cellStyle name="20% - Accent5 2" xfId="5" xr:uid="{36CB9E35-D924-470A-BAC3-C5AF3EDADC84}"/>
    <cellStyle name="20% - Accent6 2" xfId="6" xr:uid="{9A5F62D3-8C88-4C3C-93A1-8C4DFDA0F5BD}"/>
    <cellStyle name="40% - Accent1 2" xfId="7" xr:uid="{5D13C780-1934-447F-A0C4-8EB7CC50A691}"/>
    <cellStyle name="40% - Accent2 2" xfId="8" xr:uid="{798E0812-E2B2-482B-9CBC-245354756B2F}"/>
    <cellStyle name="40% - Accent3 2" xfId="9" xr:uid="{D045221C-FE4D-41C3-987B-D22086CE4AB0}"/>
    <cellStyle name="40% - Accent4 2" xfId="10" xr:uid="{2554175B-D7D0-4D44-BE4B-74AC2DD1CB5B}"/>
    <cellStyle name="40% - Accent5 2" xfId="11" xr:uid="{EBDC9342-232B-4F64-81BA-C0285D8EDDA9}"/>
    <cellStyle name="40% - Accent6 2" xfId="12" xr:uid="{11178333-E6F9-4E1C-9DB2-98BA009D4A40}"/>
    <cellStyle name="60% - Accent1 2" xfId="13" xr:uid="{4D07E88A-0237-4178-ABB0-F6D74C870653}"/>
    <cellStyle name="60% - Accent2 2" xfId="14" xr:uid="{24D2D973-B7D6-4E6F-BC81-CF42F22AE1B4}"/>
    <cellStyle name="60% - Accent3 2" xfId="15" xr:uid="{D10E9BD0-EC3B-4E9B-B0F7-EF9D0BBE030D}"/>
    <cellStyle name="60% - Accent4 2" xfId="16" xr:uid="{BBC44197-240D-4B45-8259-756DA2EBB5BF}"/>
    <cellStyle name="60% - Accent5 2" xfId="17" xr:uid="{10D7B7F5-DCB4-4C7E-BA5B-6BFA9FD96079}"/>
    <cellStyle name="60% - Accent6 2" xfId="18" xr:uid="{C026431E-715D-4C5C-9031-E9FC3B818A65}"/>
    <cellStyle name="Accent1 2" xfId="19" xr:uid="{58A89961-6215-46A5-B5B5-4A1BD898BC2F}"/>
    <cellStyle name="Accent2 2" xfId="20" xr:uid="{2FBD8FCC-1727-4E3A-80EF-DDEB02B35740}"/>
    <cellStyle name="Accent3 2" xfId="21" xr:uid="{29F2D97D-EF5A-4D61-AE50-854780A048D0}"/>
    <cellStyle name="Accent4 2" xfId="22" xr:uid="{A6D4B642-86F4-4230-8C9D-4FFE8A577498}"/>
    <cellStyle name="Accent5 2" xfId="23" xr:uid="{D74AC6EC-34B7-444B-89F6-AA994FF7D226}"/>
    <cellStyle name="Accent6 2" xfId="24" xr:uid="{E22DFEDD-B34B-4499-815F-1B757EE0BBC5}"/>
    <cellStyle name="Bad 2" xfId="25" xr:uid="{7FD3D0D0-3CF5-410F-9826-9EBD2718B4F4}"/>
    <cellStyle name="Calculation 2" xfId="26" xr:uid="{00DE8A5E-E6BF-44BE-9319-CB2D8536E329}"/>
    <cellStyle name="Check Cell 2" xfId="27" xr:uid="{2E75B8B0-E945-4EEA-AA5C-DB6E3912C9CB}"/>
    <cellStyle name="Currency" xfId="28" builtinId="4"/>
    <cellStyle name="Currency 2" xfId="29" xr:uid="{0FD9C823-52EA-4DDF-A4D4-F2D4CD3DF7DA}"/>
    <cellStyle name="Currency 3" xfId="30" xr:uid="{7D42CD6A-B7FF-488B-B99E-FDDF3760C5E8}"/>
    <cellStyle name="Currency 3 2" xfId="31" xr:uid="{B7E4B122-DAAD-4E97-9185-41687C8B3AF8}"/>
    <cellStyle name="Currency 4" xfId="32" xr:uid="{E1031976-547B-4A40-9A30-5842C1A0FFC3}"/>
    <cellStyle name="Currency 4 2" xfId="33" xr:uid="{5FAAAD66-891C-4D2A-A564-91541FD1A27B}"/>
    <cellStyle name="Currency 5" xfId="34" xr:uid="{C1409420-2862-4C49-9A15-1C4920AC740D}"/>
    <cellStyle name="Currency 6" xfId="35" xr:uid="{F82DB2EE-1C4B-4FCE-BA78-D13577537BD4}"/>
    <cellStyle name="Explanatory Text 2" xfId="36" xr:uid="{F57F67E8-1826-4C21-8DE0-B7BFB588AACD}"/>
    <cellStyle name="Good 2" xfId="37" xr:uid="{95355E7B-5E6A-4EE4-87DF-C67561C65227}"/>
    <cellStyle name="Heading 1 2" xfId="38" xr:uid="{28165953-2375-42A9-BCCA-D554A9495E53}"/>
    <cellStyle name="Heading 2 2" xfId="39" xr:uid="{F7731116-D227-43B5-9ADA-564D4E861988}"/>
    <cellStyle name="Heading 3 2" xfId="40" xr:uid="{A213E06C-3BFA-495D-B150-446B5C80FB20}"/>
    <cellStyle name="Heading 4 2" xfId="41" xr:uid="{37AC919E-B15B-412B-A503-B534AF3108F2}"/>
    <cellStyle name="Input 2" xfId="42" xr:uid="{41B49DB3-4AA9-4ED9-82C3-54D11B1BAAB8}"/>
    <cellStyle name="Linked Cell 2" xfId="43" xr:uid="{56DAD4D8-93B8-4D72-B075-852170841C5C}"/>
    <cellStyle name="Neutral 2" xfId="44" xr:uid="{FFB4BC50-65B6-4E48-BEAA-B030EF5A7E36}"/>
    <cellStyle name="Normal" xfId="0" builtinId="0"/>
    <cellStyle name="Normal 2" xfId="45" xr:uid="{E12AA01F-1FC9-4240-BC1C-AB112C4F0125}"/>
    <cellStyle name="Normal 3" xfId="46" xr:uid="{68154E94-EA40-4C86-B3B8-C045F132BACD}"/>
    <cellStyle name="Normal 4" xfId="47" xr:uid="{B4964A83-C34F-4A89-BC43-F38F571A6AA1}"/>
    <cellStyle name="Note 2" xfId="48" xr:uid="{C49B4D64-0D8A-47B2-9500-D2EC7AB02E15}"/>
    <cellStyle name="Output 2" xfId="49" xr:uid="{195F8FA6-77FD-45BD-AA34-27AF06AB92E1}"/>
    <cellStyle name="Title 2" xfId="50" xr:uid="{F08E73BD-53BD-4B11-90C0-B37093C02F10}"/>
    <cellStyle name="Total 2" xfId="51" xr:uid="{194A1C8E-9215-4AFD-8C45-0A6D07CEAFE5}"/>
    <cellStyle name="Warning Text 2" xfId="52" xr:uid="{D772F30B-928A-4C31-B327-6EB1C673C1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F875-3B8A-4B5E-B9E6-5FCDE11E065B}">
  <dimension ref="A1:P115"/>
  <sheetViews>
    <sheetView topLeftCell="A70" zoomScale="85" zoomScaleNormal="85" workbookViewId="0">
      <selection activeCell="B112" sqref="B112"/>
    </sheetView>
  </sheetViews>
  <sheetFormatPr defaultRowHeight="15" x14ac:dyDescent="0.25"/>
  <cols>
    <col min="1" max="1" width="5.5703125" style="40" customWidth="1"/>
    <col min="2" max="2" width="66" style="40" customWidth="1"/>
    <col min="3" max="3" width="11.85546875" style="89" bestFit="1" customWidth="1"/>
    <col min="4" max="4" width="11.28515625" style="89" customWidth="1"/>
    <col min="5" max="5" width="14.42578125" style="89" customWidth="1"/>
    <col min="6" max="6" width="24.85546875" style="89" customWidth="1"/>
    <col min="7" max="12" width="15.85546875" style="6" customWidth="1"/>
    <col min="13" max="15" width="15.85546875" style="40" customWidth="1"/>
    <col min="16" max="16384" width="9.140625" style="40"/>
  </cols>
  <sheetData>
    <row r="1" spans="1:16" x14ac:dyDescent="0.25">
      <c r="A1" s="90" t="s">
        <v>40</v>
      </c>
      <c r="B1" s="90"/>
      <c r="C1" s="90"/>
      <c r="D1" s="90"/>
      <c r="E1" s="90"/>
      <c r="G1" s="14"/>
      <c r="H1" s="14"/>
      <c r="I1" s="14"/>
      <c r="J1" s="14"/>
      <c r="K1" s="14"/>
      <c r="L1" s="14"/>
      <c r="M1" s="64"/>
      <c r="N1" s="64"/>
      <c r="O1" s="64"/>
      <c r="P1" s="64"/>
    </row>
    <row r="2" spans="1:16" x14ac:dyDescent="0.25">
      <c r="B2" s="28" t="s">
        <v>37</v>
      </c>
      <c r="G2" s="14"/>
      <c r="H2" s="14"/>
      <c r="I2" s="14"/>
      <c r="J2" s="14"/>
      <c r="K2" s="14"/>
      <c r="L2" s="14"/>
      <c r="M2" s="64"/>
      <c r="N2" s="64"/>
      <c r="O2" s="64"/>
      <c r="P2" s="64"/>
    </row>
    <row r="3" spans="1:16" s="64" customFormat="1" x14ac:dyDescent="0.25">
      <c r="B3" s="93" t="s">
        <v>42</v>
      </c>
      <c r="C3" s="93"/>
      <c r="D3" s="93"/>
      <c r="E3" s="93"/>
      <c r="F3" s="94"/>
      <c r="G3" s="18"/>
      <c r="H3" s="18" t="s">
        <v>3</v>
      </c>
      <c r="I3" s="18" t="s">
        <v>4</v>
      </c>
      <c r="J3" s="19" t="s">
        <v>5</v>
      </c>
      <c r="K3" s="19" t="s">
        <v>6</v>
      </c>
      <c r="L3" s="19" t="s">
        <v>7</v>
      </c>
      <c r="M3" s="19" t="s">
        <v>5</v>
      </c>
      <c r="N3" s="19" t="s">
        <v>6</v>
      </c>
      <c r="O3" s="19" t="s">
        <v>7</v>
      </c>
    </row>
    <row r="4" spans="1:16" s="64" customFormat="1" x14ac:dyDescent="0.25">
      <c r="B4" s="20" t="s">
        <v>30</v>
      </c>
      <c r="C4" s="77"/>
      <c r="D4" s="77"/>
      <c r="E4" s="77"/>
      <c r="F4" s="77"/>
      <c r="G4" s="21" t="s">
        <v>8</v>
      </c>
      <c r="H4" s="21" t="s">
        <v>9</v>
      </c>
      <c r="I4" s="21" t="s">
        <v>10</v>
      </c>
      <c r="J4" s="21" t="s">
        <v>11</v>
      </c>
      <c r="K4" s="21" t="s">
        <v>11</v>
      </c>
      <c r="L4" s="21" t="s">
        <v>11</v>
      </c>
      <c r="M4" s="22" t="s">
        <v>27</v>
      </c>
      <c r="N4" s="23" t="s">
        <v>27</v>
      </c>
      <c r="O4" s="21" t="s">
        <v>27</v>
      </c>
    </row>
    <row r="5" spans="1:16" s="64" customFormat="1" x14ac:dyDescent="0.25">
      <c r="B5" s="13"/>
      <c r="C5" s="88"/>
      <c r="D5" s="88"/>
      <c r="E5" s="88"/>
      <c r="F5" s="88"/>
      <c r="G5" s="24" t="s">
        <v>12</v>
      </c>
      <c r="H5" s="24" t="s">
        <v>13</v>
      </c>
      <c r="I5" s="24" t="s">
        <v>14</v>
      </c>
      <c r="J5" s="24" t="s">
        <v>15</v>
      </c>
      <c r="K5" s="24" t="s">
        <v>15</v>
      </c>
      <c r="L5" s="24" t="s">
        <v>15</v>
      </c>
      <c r="M5" s="25" t="s">
        <v>28</v>
      </c>
      <c r="N5" s="26" t="s">
        <v>28</v>
      </c>
      <c r="O5" s="24" t="s">
        <v>28</v>
      </c>
    </row>
    <row r="6" spans="1:16" s="64" customFormat="1" x14ac:dyDescent="0.25">
      <c r="B6" s="13"/>
      <c r="C6" s="88"/>
      <c r="D6" s="88"/>
      <c r="E6" s="88"/>
      <c r="F6" s="88"/>
      <c r="G6" s="27"/>
      <c r="H6" s="27"/>
      <c r="I6" s="27"/>
      <c r="J6" s="27"/>
      <c r="K6" s="27"/>
      <c r="L6" s="27"/>
    </row>
    <row r="7" spans="1:16" s="64" customFormat="1" x14ac:dyDescent="0.25">
      <c r="A7" s="90" t="s">
        <v>44</v>
      </c>
      <c r="B7" s="92"/>
      <c r="C7" s="88"/>
      <c r="D7" s="88"/>
      <c r="E7" s="88"/>
      <c r="F7" s="88"/>
      <c r="G7" s="14"/>
      <c r="H7" s="14"/>
      <c r="I7" s="14"/>
      <c r="J7" s="14"/>
      <c r="K7" s="14"/>
      <c r="L7" s="14"/>
    </row>
    <row r="8" spans="1:16" s="13" customFormat="1" ht="15.75" thickBot="1" x14ac:dyDescent="0.3">
      <c r="A8" s="15" t="s">
        <v>16</v>
      </c>
      <c r="B8" s="15" t="s">
        <v>39</v>
      </c>
      <c r="C8" s="16" t="s">
        <v>0</v>
      </c>
      <c r="D8" s="16" t="s">
        <v>29</v>
      </c>
      <c r="E8" s="16" t="s">
        <v>2</v>
      </c>
      <c r="F8" s="78" t="s">
        <v>43</v>
      </c>
      <c r="G8" s="17"/>
      <c r="H8" s="17"/>
      <c r="I8" s="17"/>
      <c r="J8" s="17"/>
      <c r="K8" s="17"/>
      <c r="L8" s="17"/>
    </row>
    <row r="9" spans="1:16" s="64" customFormat="1" ht="15.75" thickTop="1" x14ac:dyDescent="0.25">
      <c r="A9" s="48"/>
      <c r="B9" s="40" t="s">
        <v>119</v>
      </c>
      <c r="C9" s="89" t="s">
        <v>54</v>
      </c>
      <c r="D9" s="89">
        <v>2025</v>
      </c>
      <c r="E9" s="89" t="s">
        <v>55</v>
      </c>
      <c r="F9" s="88" t="s">
        <v>97</v>
      </c>
      <c r="G9" s="80">
        <v>20183.8</v>
      </c>
      <c r="H9" s="80">
        <v>1095</v>
      </c>
      <c r="I9" s="80">
        <v>700</v>
      </c>
      <c r="J9" s="80">
        <v>700</v>
      </c>
      <c r="K9" s="68"/>
      <c r="L9" s="14">
        <v>22</v>
      </c>
      <c r="M9" s="65">
        <f>G9+H9+J9-I9</f>
        <v>21278.799999999999</v>
      </c>
      <c r="N9" s="69"/>
      <c r="O9" s="65">
        <f>G9+H9+L9-I9</f>
        <v>20600.8</v>
      </c>
    </row>
    <row r="10" spans="1:16" s="64" customFormat="1" x14ac:dyDescent="0.25">
      <c r="A10" s="48"/>
      <c r="B10" s="48"/>
      <c r="C10" s="50"/>
      <c r="D10" s="50"/>
      <c r="E10" s="50"/>
      <c r="F10" s="88"/>
      <c r="G10" s="14"/>
      <c r="H10" s="14"/>
      <c r="I10" s="14"/>
      <c r="J10" s="14"/>
      <c r="K10" s="14"/>
      <c r="L10" s="14"/>
    </row>
    <row r="11" spans="1:16" s="64" customFormat="1" x14ac:dyDescent="0.25">
      <c r="A11" s="95" t="s">
        <v>45</v>
      </c>
      <c r="B11" s="95"/>
      <c r="C11" s="50"/>
      <c r="D11" s="50"/>
      <c r="E11" s="50"/>
      <c r="F11" s="88"/>
      <c r="G11" s="36"/>
      <c r="H11" s="36"/>
      <c r="I11" s="36"/>
      <c r="J11" s="36"/>
      <c r="K11" s="36"/>
      <c r="L11" s="36"/>
    </row>
    <row r="12" spans="1:16" s="13" customFormat="1" ht="15.75" thickBot="1" x14ac:dyDescent="0.3">
      <c r="A12" s="37" t="s">
        <v>16</v>
      </c>
      <c r="B12" s="37" t="s">
        <v>38</v>
      </c>
      <c r="C12" s="38" t="s">
        <v>0</v>
      </c>
      <c r="D12" s="16" t="s">
        <v>29</v>
      </c>
      <c r="E12" s="38" t="s">
        <v>2</v>
      </c>
      <c r="F12" s="78" t="s">
        <v>43</v>
      </c>
      <c r="G12" s="39"/>
      <c r="H12" s="39"/>
      <c r="I12" s="39"/>
      <c r="J12" s="39"/>
      <c r="K12" s="39"/>
      <c r="L12" s="39"/>
    </row>
    <row r="13" spans="1:16" s="64" customFormat="1" ht="15.75" thickTop="1" x14ac:dyDescent="0.25">
      <c r="A13" s="48"/>
      <c r="B13" s="35" t="s">
        <v>56</v>
      </c>
      <c r="C13" s="31"/>
      <c r="D13" s="50"/>
      <c r="E13" s="50"/>
      <c r="F13" s="88" t="s">
        <v>57</v>
      </c>
      <c r="G13" s="14"/>
      <c r="H13" s="14"/>
      <c r="I13" s="14"/>
      <c r="J13" s="14"/>
      <c r="K13" s="68"/>
      <c r="L13" s="14"/>
      <c r="M13" s="65">
        <f>G13+H13+J13-I13</f>
        <v>0</v>
      </c>
      <c r="N13" s="69"/>
      <c r="O13" s="65">
        <f>G13+H13+L13-I13</f>
        <v>0</v>
      </c>
    </row>
    <row r="14" spans="1:16" s="64" customFormat="1" x14ac:dyDescent="0.25">
      <c r="A14" s="48"/>
      <c r="B14" s="48"/>
      <c r="C14" s="50"/>
      <c r="D14" s="50"/>
      <c r="E14" s="50"/>
      <c r="F14" s="50"/>
      <c r="G14" s="81"/>
      <c r="H14" s="81"/>
      <c r="I14" s="81"/>
      <c r="J14" s="81"/>
      <c r="K14" s="81"/>
      <c r="L14" s="81"/>
      <c r="M14" s="82"/>
      <c r="N14" s="82"/>
      <c r="O14" s="82"/>
    </row>
    <row r="15" spans="1:16" s="64" customFormat="1" x14ac:dyDescent="0.25">
      <c r="A15" s="66"/>
      <c r="B15" s="66"/>
      <c r="C15" s="59"/>
      <c r="D15" s="59"/>
      <c r="E15" s="59"/>
      <c r="F15" s="59"/>
      <c r="G15" s="60"/>
      <c r="H15" s="60"/>
      <c r="I15" s="60"/>
      <c r="J15" s="60"/>
      <c r="K15" s="60"/>
      <c r="L15" s="60"/>
      <c r="M15" s="66"/>
      <c r="N15" s="66"/>
      <c r="O15" s="66"/>
    </row>
    <row r="16" spans="1:16" x14ac:dyDescent="0.25">
      <c r="A16" s="90" t="s">
        <v>46</v>
      </c>
      <c r="B16" s="91"/>
      <c r="C16" s="3"/>
      <c r="D16" s="3"/>
      <c r="G16" s="14"/>
      <c r="H16" s="14"/>
      <c r="I16" s="14"/>
      <c r="J16" s="14"/>
      <c r="K16" s="14"/>
      <c r="L16" s="14"/>
      <c r="M16" s="64"/>
      <c r="N16" s="64"/>
      <c r="O16" s="64"/>
      <c r="P16" s="64"/>
    </row>
    <row r="17" spans="1:16" ht="30.75" thickBot="1" x14ac:dyDescent="0.3">
      <c r="A17" s="1" t="s">
        <v>16</v>
      </c>
      <c r="B17" s="1" t="s">
        <v>26</v>
      </c>
      <c r="C17" s="5" t="s">
        <v>0</v>
      </c>
      <c r="D17" s="4" t="s">
        <v>29</v>
      </c>
      <c r="E17" s="4" t="s">
        <v>2</v>
      </c>
      <c r="F17" s="78" t="s">
        <v>43</v>
      </c>
      <c r="G17" s="14"/>
      <c r="H17" s="14"/>
      <c r="I17" s="14"/>
      <c r="J17" s="14"/>
      <c r="K17" s="14"/>
      <c r="L17" s="14"/>
      <c r="M17" s="13"/>
      <c r="N17" s="13"/>
      <c r="O17" s="13"/>
      <c r="P17" s="64"/>
    </row>
    <row r="18" spans="1:16" ht="15.75" thickTop="1" x14ac:dyDescent="0.25">
      <c r="B18" s="48" t="s">
        <v>95</v>
      </c>
      <c r="C18" s="49" t="s">
        <v>94</v>
      </c>
      <c r="D18" s="89">
        <v>2025</v>
      </c>
      <c r="E18" s="89" t="s">
        <v>41</v>
      </c>
      <c r="F18" s="89" t="s">
        <v>97</v>
      </c>
      <c r="G18" s="80">
        <v>28776.2</v>
      </c>
      <c r="H18" s="80">
        <v>1395</v>
      </c>
      <c r="I18" s="80">
        <v>2000</v>
      </c>
      <c r="J18" s="80">
        <v>700</v>
      </c>
      <c r="K18" s="80">
        <v>300</v>
      </c>
      <c r="L18" s="80">
        <v>22</v>
      </c>
      <c r="M18" s="65">
        <f t="shared" ref="M18:M32" si="0">G18+H18+J18-I18</f>
        <v>28871.200000000001</v>
      </c>
      <c r="N18" s="65">
        <f t="shared" ref="N18:N32" si="1">SUM(G18+H18-I18+K18)</f>
        <v>28471.200000000001</v>
      </c>
      <c r="O18" s="65">
        <f t="shared" ref="O18:O32" si="2">SUM(G18+H18-I18+L18)</f>
        <v>28193.200000000001</v>
      </c>
      <c r="P18" s="64"/>
    </row>
    <row r="19" spans="1:16" x14ac:dyDescent="0.25">
      <c r="B19" s="48" t="s">
        <v>96</v>
      </c>
      <c r="C19" s="49" t="s">
        <v>94</v>
      </c>
      <c r="D19" s="89">
        <v>2025</v>
      </c>
      <c r="E19" s="89" t="s">
        <v>41</v>
      </c>
      <c r="F19" s="89" t="s">
        <v>97</v>
      </c>
      <c r="G19" s="80">
        <v>30624.2</v>
      </c>
      <c r="H19" s="80">
        <v>1395</v>
      </c>
      <c r="I19" s="80">
        <v>2000</v>
      </c>
      <c r="J19" s="80">
        <v>700</v>
      </c>
      <c r="K19" s="80">
        <v>300</v>
      </c>
      <c r="L19" s="80">
        <v>22</v>
      </c>
      <c r="M19" s="65">
        <f t="shared" si="0"/>
        <v>30719.200000000001</v>
      </c>
      <c r="N19" s="65">
        <f t="shared" si="1"/>
        <v>30319.200000000001</v>
      </c>
      <c r="O19" s="65">
        <f t="shared" si="2"/>
        <v>30041.200000000001</v>
      </c>
      <c r="P19" s="64"/>
    </row>
    <row r="20" spans="1:16" x14ac:dyDescent="0.25">
      <c r="B20" s="48" t="s">
        <v>116</v>
      </c>
      <c r="C20" s="49" t="s">
        <v>117</v>
      </c>
      <c r="D20" s="89">
        <v>2025</v>
      </c>
      <c r="E20" s="89" t="s">
        <v>104</v>
      </c>
      <c r="F20" s="89" t="s">
        <v>97</v>
      </c>
      <c r="G20" s="80">
        <v>33987</v>
      </c>
      <c r="H20" s="80">
        <v>1395</v>
      </c>
      <c r="I20" s="80">
        <v>2000</v>
      </c>
      <c r="J20" s="80">
        <v>700</v>
      </c>
      <c r="K20" s="80">
        <v>300</v>
      </c>
      <c r="L20" s="80">
        <v>22</v>
      </c>
      <c r="M20" s="65">
        <f t="shared" si="0"/>
        <v>34082</v>
      </c>
      <c r="N20" s="65">
        <f t="shared" si="1"/>
        <v>33682</v>
      </c>
      <c r="O20" s="65">
        <f t="shared" si="2"/>
        <v>33404</v>
      </c>
      <c r="P20" s="64"/>
    </row>
    <row r="21" spans="1:16" x14ac:dyDescent="0.25">
      <c r="B21" s="48" t="s">
        <v>118</v>
      </c>
      <c r="C21" s="49" t="s">
        <v>117</v>
      </c>
      <c r="D21" s="89">
        <v>2025</v>
      </c>
      <c r="E21" s="89" t="s">
        <v>104</v>
      </c>
      <c r="F21" s="89" t="s">
        <v>97</v>
      </c>
      <c r="G21" s="80">
        <v>39128</v>
      </c>
      <c r="H21" s="80">
        <v>1395</v>
      </c>
      <c r="I21" s="80">
        <v>2000</v>
      </c>
      <c r="J21" s="80">
        <v>700</v>
      </c>
      <c r="K21" s="80">
        <v>300</v>
      </c>
      <c r="L21" s="80">
        <v>22</v>
      </c>
      <c r="M21" s="65">
        <f t="shared" si="0"/>
        <v>39223</v>
      </c>
      <c r="N21" s="65">
        <f t="shared" si="1"/>
        <v>38823</v>
      </c>
      <c r="O21" s="65">
        <f t="shared" si="2"/>
        <v>38545</v>
      </c>
      <c r="P21" s="64"/>
    </row>
    <row r="22" spans="1:16" x14ac:dyDescent="0.25">
      <c r="B22" s="48" t="s">
        <v>98</v>
      </c>
      <c r="C22" s="49" t="s">
        <v>99</v>
      </c>
      <c r="D22" s="89">
        <v>2025</v>
      </c>
      <c r="E22" s="89" t="s">
        <v>41</v>
      </c>
      <c r="F22" s="89" t="s">
        <v>97</v>
      </c>
      <c r="G22" s="14">
        <v>34106.6</v>
      </c>
      <c r="H22" s="14">
        <v>1395</v>
      </c>
      <c r="I22" s="14">
        <v>2100</v>
      </c>
      <c r="J22" s="14">
        <v>700</v>
      </c>
      <c r="K22" s="14">
        <v>300</v>
      </c>
      <c r="L22" s="14">
        <v>22</v>
      </c>
      <c r="M22" s="65">
        <f t="shared" si="0"/>
        <v>34101.599999999999</v>
      </c>
      <c r="N22" s="65">
        <f t="shared" si="1"/>
        <v>33701.599999999999</v>
      </c>
      <c r="O22" s="65">
        <f t="shared" si="2"/>
        <v>33423.599999999999</v>
      </c>
      <c r="P22" s="64"/>
    </row>
    <row r="23" spans="1:16" x14ac:dyDescent="0.25">
      <c r="B23" s="48" t="s">
        <v>101</v>
      </c>
      <c r="C23" s="49" t="s">
        <v>100</v>
      </c>
      <c r="D23" s="89">
        <v>2025</v>
      </c>
      <c r="E23" s="89" t="s">
        <v>41</v>
      </c>
      <c r="F23" s="89" t="s">
        <v>97</v>
      </c>
      <c r="G23" s="14">
        <v>36599.4</v>
      </c>
      <c r="H23" s="14">
        <v>1395</v>
      </c>
      <c r="I23" s="14">
        <v>2100</v>
      </c>
      <c r="J23" s="14">
        <v>700</v>
      </c>
      <c r="K23" s="14">
        <v>300</v>
      </c>
      <c r="L23" s="14">
        <v>22</v>
      </c>
      <c r="M23" s="65">
        <f t="shared" si="0"/>
        <v>36594.400000000001</v>
      </c>
      <c r="N23" s="65">
        <f t="shared" si="1"/>
        <v>36194.400000000001</v>
      </c>
      <c r="O23" s="65">
        <f t="shared" si="2"/>
        <v>35916.400000000001</v>
      </c>
      <c r="P23" s="64"/>
    </row>
    <row r="24" spans="1:16" x14ac:dyDescent="0.25">
      <c r="B24" s="48" t="s">
        <v>102</v>
      </c>
      <c r="C24" s="49" t="s">
        <v>103</v>
      </c>
      <c r="D24" s="89">
        <v>2025</v>
      </c>
      <c r="E24" s="89" t="s">
        <v>104</v>
      </c>
      <c r="F24" s="89" t="s">
        <v>97</v>
      </c>
      <c r="G24" s="14">
        <v>47567</v>
      </c>
      <c r="H24" s="14">
        <v>1395</v>
      </c>
      <c r="I24" s="14">
        <v>2000</v>
      </c>
      <c r="J24" s="14">
        <v>700</v>
      </c>
      <c r="K24" s="14">
        <v>300</v>
      </c>
      <c r="L24" s="14">
        <v>22</v>
      </c>
      <c r="M24" s="65">
        <f t="shared" si="0"/>
        <v>47662</v>
      </c>
      <c r="N24" s="65">
        <f t="shared" si="1"/>
        <v>47262</v>
      </c>
      <c r="O24" s="65">
        <f t="shared" si="2"/>
        <v>46984</v>
      </c>
      <c r="P24" s="64"/>
    </row>
    <row r="25" spans="1:16" x14ac:dyDescent="0.25">
      <c r="B25" s="48" t="s">
        <v>105</v>
      </c>
      <c r="C25" s="49" t="s">
        <v>106</v>
      </c>
      <c r="D25" s="89">
        <v>2025</v>
      </c>
      <c r="E25" s="89" t="s">
        <v>41</v>
      </c>
      <c r="F25" s="89" t="s">
        <v>97</v>
      </c>
      <c r="G25" s="14">
        <v>22870.400000000001</v>
      </c>
      <c r="H25" s="14">
        <v>1295</v>
      </c>
      <c r="I25" s="14">
        <v>1400</v>
      </c>
      <c r="J25" s="14">
        <v>700</v>
      </c>
      <c r="K25" s="14">
        <v>300</v>
      </c>
      <c r="L25" s="14">
        <v>22</v>
      </c>
      <c r="M25" s="65">
        <f t="shared" si="0"/>
        <v>23465.4</v>
      </c>
      <c r="N25" s="65">
        <f t="shared" si="1"/>
        <v>23065.4</v>
      </c>
      <c r="O25" s="65">
        <f t="shared" si="2"/>
        <v>22787.4</v>
      </c>
      <c r="P25" s="64"/>
    </row>
    <row r="26" spans="1:16" x14ac:dyDescent="0.25">
      <c r="B26" s="48" t="s">
        <v>108</v>
      </c>
      <c r="C26" s="49" t="s">
        <v>107</v>
      </c>
      <c r="D26" s="89">
        <v>2025</v>
      </c>
      <c r="E26" s="89" t="s">
        <v>41</v>
      </c>
      <c r="F26" s="89" t="s">
        <v>97</v>
      </c>
      <c r="G26" s="14">
        <v>24738.400000000001</v>
      </c>
      <c r="H26" s="14">
        <v>1295</v>
      </c>
      <c r="I26" s="14">
        <v>1400</v>
      </c>
      <c r="J26" s="14">
        <v>700</v>
      </c>
      <c r="K26" s="14">
        <v>300</v>
      </c>
      <c r="L26" s="14">
        <v>22</v>
      </c>
      <c r="M26" s="65">
        <f t="shared" si="0"/>
        <v>25333.4</v>
      </c>
      <c r="N26" s="65">
        <f t="shared" si="1"/>
        <v>24933.4</v>
      </c>
      <c r="O26" s="65">
        <f t="shared" si="2"/>
        <v>24655.4</v>
      </c>
      <c r="P26" s="64"/>
    </row>
    <row r="27" spans="1:16" x14ac:dyDescent="0.25">
      <c r="B27" s="48" t="s">
        <v>109</v>
      </c>
      <c r="C27" s="49" t="s">
        <v>112</v>
      </c>
      <c r="D27" s="89">
        <v>2025</v>
      </c>
      <c r="E27" s="89" t="s">
        <v>41</v>
      </c>
      <c r="F27" s="89" t="s">
        <v>110</v>
      </c>
      <c r="G27" s="14"/>
      <c r="H27" s="14"/>
      <c r="I27" s="14">
        <v>2600</v>
      </c>
      <c r="J27" s="14">
        <v>700</v>
      </c>
      <c r="K27" s="14">
        <v>300</v>
      </c>
      <c r="L27" s="14">
        <v>22</v>
      </c>
      <c r="M27" s="65">
        <f t="shared" si="0"/>
        <v>-1900</v>
      </c>
      <c r="N27" s="65">
        <f t="shared" si="1"/>
        <v>-2300</v>
      </c>
      <c r="O27" s="65">
        <f t="shared" si="2"/>
        <v>-2578</v>
      </c>
      <c r="P27" s="64"/>
    </row>
    <row r="28" spans="1:16" x14ac:dyDescent="0.25">
      <c r="B28" s="48" t="s">
        <v>111</v>
      </c>
      <c r="C28" s="49" t="s">
        <v>112</v>
      </c>
      <c r="D28" s="89">
        <v>2025</v>
      </c>
      <c r="E28" s="89" t="s">
        <v>41</v>
      </c>
      <c r="F28" s="89" t="s">
        <v>110</v>
      </c>
      <c r="G28" s="14"/>
      <c r="H28" s="14"/>
      <c r="I28" s="14">
        <v>2600</v>
      </c>
      <c r="J28" s="14">
        <v>700</v>
      </c>
      <c r="K28" s="14">
        <v>300</v>
      </c>
      <c r="L28" s="14">
        <v>22</v>
      </c>
      <c r="M28" s="65">
        <f t="shared" si="0"/>
        <v>-1900</v>
      </c>
      <c r="N28" s="65">
        <f t="shared" si="1"/>
        <v>-2300</v>
      </c>
      <c r="O28" s="65">
        <f t="shared" si="2"/>
        <v>-2578</v>
      </c>
      <c r="P28" s="64"/>
    </row>
    <row r="29" spans="1:16" x14ac:dyDescent="0.25">
      <c r="B29" s="48" t="s">
        <v>160</v>
      </c>
      <c r="C29" s="49" t="s">
        <v>113</v>
      </c>
      <c r="D29" s="89">
        <v>2025</v>
      </c>
      <c r="E29" s="89" t="s">
        <v>41</v>
      </c>
      <c r="F29" s="89" t="s">
        <v>97</v>
      </c>
      <c r="G29" s="14">
        <v>55581</v>
      </c>
      <c r="H29" s="14">
        <v>1995</v>
      </c>
      <c r="I29" s="14">
        <v>1000</v>
      </c>
      <c r="J29" s="14">
        <v>700</v>
      </c>
      <c r="K29" s="14">
        <v>300</v>
      </c>
      <c r="L29" s="14">
        <v>22</v>
      </c>
      <c r="M29" s="65">
        <f t="shared" si="0"/>
        <v>57276</v>
      </c>
      <c r="N29" s="65">
        <f t="shared" si="1"/>
        <v>56876</v>
      </c>
      <c r="O29" s="65">
        <f t="shared" si="2"/>
        <v>56598</v>
      </c>
      <c r="P29" s="64"/>
    </row>
    <row r="30" spans="1:16" x14ac:dyDescent="0.25">
      <c r="B30" s="48" t="s">
        <v>159</v>
      </c>
      <c r="C30" s="49" t="s">
        <v>114</v>
      </c>
      <c r="D30" s="89">
        <v>2025</v>
      </c>
      <c r="E30" s="89" t="s">
        <v>41</v>
      </c>
      <c r="F30" s="89" t="s">
        <v>97</v>
      </c>
      <c r="G30" s="14">
        <v>56405.4</v>
      </c>
      <c r="H30" s="14">
        <v>1995</v>
      </c>
      <c r="I30" s="14">
        <v>1000</v>
      </c>
      <c r="J30" s="14">
        <v>700</v>
      </c>
      <c r="K30" s="14">
        <v>300</v>
      </c>
      <c r="L30" s="14">
        <v>22</v>
      </c>
      <c r="M30" s="65">
        <f t="shared" si="0"/>
        <v>58100.4</v>
      </c>
      <c r="N30" s="65">
        <f t="shared" si="1"/>
        <v>57700.4</v>
      </c>
      <c r="O30" s="65">
        <f t="shared" si="2"/>
        <v>57422.400000000001</v>
      </c>
      <c r="P30" s="64"/>
    </row>
    <row r="31" spans="1:16" x14ac:dyDescent="0.25">
      <c r="B31" s="48" t="s">
        <v>161</v>
      </c>
      <c r="C31" s="49" t="s">
        <v>115</v>
      </c>
      <c r="D31" s="89">
        <v>2025</v>
      </c>
      <c r="E31" s="89" t="s">
        <v>41</v>
      </c>
      <c r="F31" s="89" t="s">
        <v>97</v>
      </c>
      <c r="G31" s="14">
        <v>58329</v>
      </c>
      <c r="H31" s="14">
        <v>1995</v>
      </c>
      <c r="I31" s="14">
        <v>1400</v>
      </c>
      <c r="J31" s="14">
        <v>700</v>
      </c>
      <c r="K31" s="14">
        <v>300</v>
      </c>
      <c r="L31" s="14">
        <v>22</v>
      </c>
      <c r="M31" s="65">
        <f t="shared" si="0"/>
        <v>59624</v>
      </c>
      <c r="N31" s="65">
        <f t="shared" si="1"/>
        <v>59224</v>
      </c>
      <c r="O31" s="65">
        <f t="shared" si="2"/>
        <v>58946</v>
      </c>
      <c r="P31" s="64"/>
    </row>
    <row r="32" spans="1:16" x14ac:dyDescent="0.25">
      <c r="B32" s="48" t="s">
        <v>162</v>
      </c>
      <c r="C32" s="49" t="s">
        <v>158</v>
      </c>
      <c r="D32" s="89">
        <v>2025</v>
      </c>
      <c r="E32" s="89" t="s">
        <v>41</v>
      </c>
      <c r="F32" s="89" t="s">
        <v>97</v>
      </c>
      <c r="G32" s="14">
        <v>61077</v>
      </c>
      <c r="H32" s="14">
        <v>1995</v>
      </c>
      <c r="I32" s="14">
        <v>1400</v>
      </c>
      <c r="J32" s="14">
        <v>700</v>
      </c>
      <c r="K32" s="14">
        <v>300</v>
      </c>
      <c r="L32" s="14">
        <v>22</v>
      </c>
      <c r="M32" s="65">
        <f t="shared" si="0"/>
        <v>62372</v>
      </c>
      <c r="N32" s="65">
        <f t="shared" si="1"/>
        <v>61972</v>
      </c>
      <c r="O32" s="65">
        <f t="shared" si="2"/>
        <v>61694</v>
      </c>
      <c r="P32" s="64"/>
    </row>
    <row r="33" spans="1:16" x14ac:dyDescent="0.25">
      <c r="B33" s="48"/>
      <c r="C33" s="49"/>
      <c r="G33" s="14"/>
      <c r="H33" s="14"/>
      <c r="I33" s="14"/>
      <c r="J33" s="14"/>
      <c r="K33" s="14"/>
      <c r="L33" s="14"/>
      <c r="M33" s="65"/>
      <c r="N33" s="65"/>
      <c r="O33" s="65"/>
      <c r="P33" s="64"/>
    </row>
    <row r="34" spans="1:16" x14ac:dyDescent="0.25">
      <c r="B34" s="48"/>
      <c r="C34" s="49"/>
      <c r="G34" s="14"/>
      <c r="H34" s="14"/>
      <c r="I34" s="14"/>
      <c r="J34" s="14"/>
      <c r="K34" s="14"/>
      <c r="L34" s="14"/>
      <c r="M34" s="65"/>
      <c r="N34" s="65"/>
      <c r="O34" s="65"/>
      <c r="P34" s="64"/>
    </row>
    <row r="35" spans="1:16" x14ac:dyDescent="0.25">
      <c r="A35" s="61"/>
      <c r="B35" s="61"/>
      <c r="C35" s="62"/>
      <c r="D35" s="62"/>
      <c r="E35" s="62"/>
      <c r="F35" s="62"/>
      <c r="G35" s="60"/>
      <c r="H35" s="60"/>
      <c r="I35" s="60"/>
      <c r="J35" s="60"/>
      <c r="K35" s="60"/>
      <c r="L35" s="60"/>
      <c r="M35" s="66"/>
      <c r="N35" s="66"/>
      <c r="O35" s="66"/>
      <c r="P35" s="64"/>
    </row>
    <row r="36" spans="1:16" x14ac:dyDescent="0.25">
      <c r="A36" s="90" t="s">
        <v>47</v>
      </c>
      <c r="B36" s="90"/>
      <c r="C36" s="31"/>
      <c r="D36" s="31"/>
      <c r="E36" s="32"/>
      <c r="G36" s="14"/>
      <c r="H36" s="14"/>
      <c r="I36" s="14"/>
      <c r="J36" s="14"/>
      <c r="K36" s="14"/>
      <c r="L36" s="14"/>
      <c r="M36" s="64"/>
      <c r="N36" s="64"/>
      <c r="O36" s="64"/>
      <c r="P36" s="64"/>
    </row>
    <row r="37" spans="1:16" ht="15.75" thickBot="1" x14ac:dyDescent="0.3">
      <c r="A37" s="7" t="s">
        <v>16</v>
      </c>
      <c r="B37" s="7" t="s">
        <v>31</v>
      </c>
      <c r="C37" s="8" t="s">
        <v>0</v>
      </c>
      <c r="D37" s="4" t="s">
        <v>29</v>
      </c>
      <c r="E37" s="8" t="s">
        <v>2</v>
      </c>
      <c r="F37" s="78" t="s">
        <v>43</v>
      </c>
      <c r="G37" s="14"/>
      <c r="H37" s="14"/>
      <c r="I37" s="14"/>
      <c r="J37" s="14"/>
      <c r="K37" s="14"/>
      <c r="L37" s="14"/>
      <c r="M37" s="64"/>
      <c r="N37" s="64"/>
      <c r="O37" s="64"/>
      <c r="P37" s="64"/>
    </row>
    <row r="38" spans="1:16" ht="15.75" thickTop="1" x14ac:dyDescent="0.25">
      <c r="A38" s="48"/>
      <c r="B38" s="35" t="s">
        <v>120</v>
      </c>
      <c r="C38" s="31" t="s">
        <v>132</v>
      </c>
      <c r="D38" s="50">
        <v>2025</v>
      </c>
      <c r="E38" s="50" t="s">
        <v>41</v>
      </c>
      <c r="F38" s="89" t="s">
        <v>97</v>
      </c>
      <c r="G38" s="14">
        <v>35254</v>
      </c>
      <c r="H38" s="14">
        <v>1995</v>
      </c>
      <c r="I38" s="14">
        <v>1400</v>
      </c>
      <c r="J38" s="14">
        <v>700</v>
      </c>
      <c r="K38" s="68"/>
      <c r="L38" s="14">
        <v>22</v>
      </c>
      <c r="M38" s="65">
        <f>G38+H38+J38-I38</f>
        <v>36549</v>
      </c>
      <c r="N38" s="69"/>
      <c r="O38" s="65">
        <f>G38+H38+L38-I38</f>
        <v>35871</v>
      </c>
      <c r="P38" s="64"/>
    </row>
    <row r="39" spans="1:16" x14ac:dyDescent="0.25">
      <c r="A39" s="48"/>
      <c r="B39" s="35" t="s">
        <v>121</v>
      </c>
      <c r="C39" s="31" t="s">
        <v>133</v>
      </c>
      <c r="D39" s="50">
        <v>2025</v>
      </c>
      <c r="E39" s="50" t="s">
        <v>41</v>
      </c>
      <c r="F39" s="89" t="s">
        <v>97</v>
      </c>
      <c r="G39" s="14">
        <v>35440.199999999997</v>
      </c>
      <c r="H39" s="14">
        <v>1995</v>
      </c>
      <c r="I39" s="14">
        <v>1400</v>
      </c>
      <c r="J39" s="14">
        <v>700</v>
      </c>
      <c r="K39" s="68"/>
      <c r="L39" s="14">
        <v>22</v>
      </c>
      <c r="M39" s="65">
        <f t="shared" ref="M39:M48" si="3">G39+H39+J39-I39</f>
        <v>36735.199999999997</v>
      </c>
      <c r="N39" s="69"/>
      <c r="O39" s="65">
        <f t="shared" ref="O39:O48" si="4">G39+H39+L39-I39</f>
        <v>36057.199999999997</v>
      </c>
      <c r="P39" s="64"/>
    </row>
    <row r="40" spans="1:16" x14ac:dyDescent="0.25">
      <c r="A40" s="48"/>
      <c r="B40" s="35" t="s">
        <v>122</v>
      </c>
      <c r="C40" s="31" t="s">
        <v>134</v>
      </c>
      <c r="D40" s="50">
        <v>2025</v>
      </c>
      <c r="E40" s="50" t="s">
        <v>41</v>
      </c>
      <c r="F40" s="89" t="s">
        <v>97</v>
      </c>
      <c r="G40" s="14">
        <v>38326.300000000003</v>
      </c>
      <c r="H40" s="14">
        <v>1995</v>
      </c>
      <c r="I40" s="14">
        <v>3200</v>
      </c>
      <c r="J40" s="14">
        <v>700</v>
      </c>
      <c r="K40" s="68"/>
      <c r="L40" s="14">
        <v>22</v>
      </c>
      <c r="M40" s="65">
        <f t="shared" si="3"/>
        <v>37821.300000000003</v>
      </c>
      <c r="N40" s="69"/>
      <c r="O40" s="65">
        <f t="shared" si="4"/>
        <v>37143.300000000003</v>
      </c>
      <c r="P40" s="64"/>
    </row>
    <row r="41" spans="1:16" x14ac:dyDescent="0.25">
      <c r="A41" s="48"/>
      <c r="B41" s="35" t="s">
        <v>123</v>
      </c>
      <c r="C41" s="31" t="s">
        <v>135</v>
      </c>
      <c r="D41" s="50">
        <v>2025</v>
      </c>
      <c r="E41" s="50" t="s">
        <v>41</v>
      </c>
      <c r="F41" s="89" t="s">
        <v>97</v>
      </c>
      <c r="G41" s="14">
        <v>40560.699999999997</v>
      </c>
      <c r="H41" s="14">
        <v>1995</v>
      </c>
      <c r="I41" s="14">
        <v>3300</v>
      </c>
      <c r="J41" s="14">
        <v>700</v>
      </c>
      <c r="K41" s="68"/>
      <c r="L41" s="14">
        <v>22</v>
      </c>
      <c r="M41" s="65">
        <f t="shared" si="3"/>
        <v>39955.699999999997</v>
      </c>
      <c r="N41" s="69"/>
      <c r="O41" s="65">
        <f t="shared" si="4"/>
        <v>39277.699999999997</v>
      </c>
      <c r="P41" s="64"/>
    </row>
    <row r="42" spans="1:16" x14ac:dyDescent="0.25">
      <c r="A42" s="48"/>
      <c r="B42" s="35" t="s">
        <v>124</v>
      </c>
      <c r="C42" s="31" t="s">
        <v>136</v>
      </c>
      <c r="D42" s="50">
        <v>2025</v>
      </c>
      <c r="E42" s="50" t="s">
        <v>41</v>
      </c>
      <c r="F42" s="89" t="s">
        <v>97</v>
      </c>
      <c r="G42" s="14">
        <v>40840</v>
      </c>
      <c r="H42" s="14">
        <v>1995</v>
      </c>
      <c r="I42" s="14">
        <v>3300</v>
      </c>
      <c r="J42" s="14">
        <v>700</v>
      </c>
      <c r="K42" s="68"/>
      <c r="L42" s="14">
        <v>22</v>
      </c>
      <c r="M42" s="65">
        <f t="shared" si="3"/>
        <v>40235</v>
      </c>
      <c r="N42" s="69"/>
      <c r="O42" s="65">
        <f t="shared" si="4"/>
        <v>39557</v>
      </c>
      <c r="P42" s="64"/>
    </row>
    <row r="43" spans="1:16" x14ac:dyDescent="0.25">
      <c r="A43" s="48"/>
      <c r="B43" s="35" t="s">
        <v>125</v>
      </c>
      <c r="C43" s="31" t="s">
        <v>137</v>
      </c>
      <c r="D43" s="50">
        <v>2025</v>
      </c>
      <c r="E43" s="50" t="s">
        <v>41</v>
      </c>
      <c r="F43" s="89" t="s">
        <v>97</v>
      </c>
      <c r="G43" s="14">
        <v>39536.6</v>
      </c>
      <c r="H43" s="14">
        <v>1995</v>
      </c>
      <c r="I43" s="14">
        <v>1400</v>
      </c>
      <c r="J43" s="14">
        <v>700</v>
      </c>
      <c r="K43" s="68"/>
      <c r="L43" s="14">
        <v>22</v>
      </c>
      <c r="M43" s="65">
        <f t="shared" si="3"/>
        <v>40831.599999999999</v>
      </c>
      <c r="N43" s="69"/>
      <c r="O43" s="65">
        <f t="shared" si="4"/>
        <v>40153.599999999999</v>
      </c>
      <c r="P43" s="64"/>
    </row>
    <row r="44" spans="1:16" x14ac:dyDescent="0.25">
      <c r="A44" s="48"/>
      <c r="B44" s="35" t="s">
        <v>126</v>
      </c>
      <c r="C44" s="31" t="s">
        <v>138</v>
      </c>
      <c r="D44" s="50">
        <v>2025</v>
      </c>
      <c r="E44" s="50" t="s">
        <v>41</v>
      </c>
      <c r="F44" s="89" t="s">
        <v>97</v>
      </c>
      <c r="G44" s="14">
        <v>39722.800000000003</v>
      </c>
      <c r="H44" s="14">
        <v>1995</v>
      </c>
      <c r="I44" s="14">
        <v>1400</v>
      </c>
      <c r="J44" s="14">
        <v>700</v>
      </c>
      <c r="K44" s="68"/>
      <c r="L44" s="14">
        <v>22</v>
      </c>
      <c r="M44" s="65">
        <f t="shared" si="3"/>
        <v>41017.800000000003</v>
      </c>
      <c r="N44" s="69"/>
      <c r="O44" s="65">
        <f t="shared" si="4"/>
        <v>40339.800000000003</v>
      </c>
      <c r="P44" s="64"/>
    </row>
    <row r="45" spans="1:16" x14ac:dyDescent="0.25">
      <c r="A45" s="48"/>
      <c r="B45" s="35" t="s">
        <v>127</v>
      </c>
      <c r="C45" s="31" t="s">
        <v>139</v>
      </c>
      <c r="D45" s="50">
        <v>2025</v>
      </c>
      <c r="E45" s="50" t="s">
        <v>41</v>
      </c>
      <c r="F45" s="89" t="s">
        <v>97</v>
      </c>
      <c r="G45" s="14">
        <v>41398.6</v>
      </c>
      <c r="H45" s="14">
        <v>1995</v>
      </c>
      <c r="I45" s="14">
        <v>3800</v>
      </c>
      <c r="J45" s="14">
        <v>700</v>
      </c>
      <c r="K45" s="68"/>
      <c r="L45" s="14">
        <v>22</v>
      </c>
      <c r="M45" s="65">
        <f t="shared" si="3"/>
        <v>40293.599999999999</v>
      </c>
      <c r="N45" s="69"/>
      <c r="O45" s="65">
        <f t="shared" si="4"/>
        <v>39615.599999999999</v>
      </c>
      <c r="P45" s="64"/>
    </row>
    <row r="46" spans="1:16" x14ac:dyDescent="0.25">
      <c r="A46" s="48"/>
      <c r="B46" s="35" t="s">
        <v>128</v>
      </c>
      <c r="C46" s="31" t="s">
        <v>140</v>
      </c>
      <c r="D46" s="50">
        <v>2025</v>
      </c>
      <c r="E46" s="50" t="s">
        <v>41</v>
      </c>
      <c r="F46" s="89" t="s">
        <v>97</v>
      </c>
      <c r="G46" s="14">
        <v>43633</v>
      </c>
      <c r="H46" s="14">
        <v>1995</v>
      </c>
      <c r="I46" s="14">
        <v>3900</v>
      </c>
      <c r="J46" s="14">
        <v>700</v>
      </c>
      <c r="K46" s="68"/>
      <c r="L46" s="14">
        <v>22</v>
      </c>
      <c r="M46" s="65">
        <f t="shared" si="3"/>
        <v>42428</v>
      </c>
      <c r="N46" s="69"/>
      <c r="O46" s="65">
        <f t="shared" si="4"/>
        <v>41750</v>
      </c>
      <c r="P46" s="64"/>
    </row>
    <row r="47" spans="1:16" x14ac:dyDescent="0.25">
      <c r="A47" s="48"/>
      <c r="B47" s="35" t="s">
        <v>129</v>
      </c>
      <c r="C47" s="31" t="s">
        <v>141</v>
      </c>
      <c r="D47" s="50">
        <v>2025</v>
      </c>
      <c r="E47" s="50" t="s">
        <v>41</v>
      </c>
      <c r="F47" s="89" t="s">
        <v>97</v>
      </c>
      <c r="G47" s="14">
        <v>43912.3</v>
      </c>
      <c r="H47" s="14">
        <v>1995</v>
      </c>
      <c r="I47" s="14">
        <v>3900</v>
      </c>
      <c r="J47" s="14">
        <v>700</v>
      </c>
      <c r="K47" s="68"/>
      <c r="L47" s="14">
        <v>22</v>
      </c>
      <c r="M47" s="65">
        <f t="shared" si="3"/>
        <v>42707.3</v>
      </c>
      <c r="N47" s="69"/>
      <c r="O47" s="65">
        <f t="shared" si="4"/>
        <v>42029.3</v>
      </c>
      <c r="P47" s="64"/>
    </row>
    <row r="48" spans="1:16" x14ac:dyDescent="0.25">
      <c r="A48" s="48"/>
      <c r="B48" s="35" t="s">
        <v>130</v>
      </c>
      <c r="C48" s="31" t="s">
        <v>131</v>
      </c>
      <c r="D48" s="50">
        <v>2025</v>
      </c>
      <c r="E48" s="50" t="s">
        <v>41</v>
      </c>
      <c r="F48" s="89" t="s">
        <v>110</v>
      </c>
      <c r="G48" s="14"/>
      <c r="H48" s="14">
        <v>1995</v>
      </c>
      <c r="I48" s="14">
        <v>2000</v>
      </c>
      <c r="J48" s="14">
        <v>700</v>
      </c>
      <c r="K48" s="68"/>
      <c r="L48" s="14">
        <v>22</v>
      </c>
      <c r="M48" s="65">
        <f t="shared" si="3"/>
        <v>695</v>
      </c>
      <c r="N48" s="69"/>
      <c r="O48" s="65">
        <f t="shared" si="4"/>
        <v>17</v>
      </c>
      <c r="P48" s="64"/>
    </row>
    <row r="49" spans="1:16" x14ac:dyDescent="0.25">
      <c r="A49" s="35"/>
      <c r="B49" s="35"/>
      <c r="C49" s="31"/>
      <c r="D49" s="31"/>
      <c r="E49" s="32"/>
      <c r="G49" s="14"/>
      <c r="H49" s="14"/>
      <c r="I49" s="14"/>
      <c r="J49" s="14"/>
      <c r="K49" s="14"/>
      <c r="L49" s="14"/>
      <c r="M49" s="13"/>
      <c r="N49" s="13"/>
      <c r="O49" s="13"/>
      <c r="P49" s="64"/>
    </row>
    <row r="50" spans="1:16" x14ac:dyDescent="0.25">
      <c r="A50" s="90" t="s">
        <v>48</v>
      </c>
      <c r="B50" s="90"/>
      <c r="C50" s="31"/>
      <c r="D50" s="31"/>
      <c r="E50" s="32"/>
      <c r="G50" s="14"/>
      <c r="H50" s="14"/>
      <c r="I50" s="14"/>
      <c r="J50" s="14"/>
      <c r="K50" s="14"/>
      <c r="L50" s="14"/>
      <c r="M50" s="13"/>
      <c r="N50" s="13"/>
      <c r="O50" s="13"/>
      <c r="P50" s="64"/>
    </row>
    <row r="51" spans="1:16" ht="15.75" thickBot="1" x14ac:dyDescent="0.3">
      <c r="A51" s="7" t="s">
        <v>16</v>
      </c>
      <c r="B51" s="7" t="s">
        <v>32</v>
      </c>
      <c r="C51" s="8" t="s">
        <v>0</v>
      </c>
      <c r="D51" s="4" t="s">
        <v>29</v>
      </c>
      <c r="E51" s="8" t="s">
        <v>2</v>
      </c>
      <c r="F51" s="78" t="s">
        <v>43</v>
      </c>
      <c r="G51" s="14"/>
      <c r="H51" s="14"/>
      <c r="I51" s="14"/>
      <c r="J51" s="14"/>
      <c r="K51" s="14"/>
      <c r="L51" s="14"/>
      <c r="M51" s="13"/>
      <c r="N51" s="13"/>
      <c r="O51" s="13"/>
      <c r="P51" s="64"/>
    </row>
    <row r="52" spans="1:16" ht="15.75" thickTop="1" x14ac:dyDescent="0.25">
      <c r="A52" s="63"/>
      <c r="B52" s="40" t="s">
        <v>58</v>
      </c>
      <c r="C52" s="89" t="s">
        <v>59</v>
      </c>
      <c r="D52" s="89">
        <v>2025</v>
      </c>
      <c r="E52" s="89" t="s">
        <v>41</v>
      </c>
      <c r="F52" s="89" t="s">
        <v>97</v>
      </c>
      <c r="G52" s="80">
        <v>43489.8</v>
      </c>
      <c r="H52" s="80">
        <v>1995</v>
      </c>
      <c r="I52" s="80">
        <v>2000</v>
      </c>
      <c r="J52" s="80">
        <v>700</v>
      </c>
      <c r="K52" s="68"/>
      <c r="L52" s="14">
        <v>22</v>
      </c>
      <c r="M52" s="65">
        <f t="shared" ref="M52:M61" si="5">G52+H52+J52-I52</f>
        <v>44184.800000000003</v>
      </c>
      <c r="N52" s="69"/>
      <c r="O52" s="65">
        <f t="shared" ref="O52:O61" si="6">G52+H52+L52-I52</f>
        <v>43506.8</v>
      </c>
      <c r="P52" s="64"/>
    </row>
    <row r="53" spans="1:16" x14ac:dyDescent="0.25">
      <c r="A53" s="63"/>
      <c r="B53" s="40" t="s">
        <v>60</v>
      </c>
      <c r="C53" s="89" t="s">
        <v>61</v>
      </c>
      <c r="D53" s="89">
        <v>2025</v>
      </c>
      <c r="E53" s="89" t="s">
        <v>41</v>
      </c>
      <c r="F53" s="89" t="s">
        <v>97</v>
      </c>
      <c r="G53" s="80">
        <v>45047</v>
      </c>
      <c r="H53" s="80">
        <v>1995</v>
      </c>
      <c r="I53" s="80">
        <v>3100</v>
      </c>
      <c r="J53" s="80">
        <v>700</v>
      </c>
      <c r="K53" s="68"/>
      <c r="L53" s="14">
        <v>22</v>
      </c>
      <c r="M53" s="65">
        <f t="shared" si="5"/>
        <v>44642</v>
      </c>
      <c r="N53" s="69"/>
      <c r="O53" s="65">
        <f t="shared" si="6"/>
        <v>43964</v>
      </c>
      <c r="P53" s="64"/>
    </row>
    <row r="54" spans="1:16" x14ac:dyDescent="0.25">
      <c r="A54" s="63"/>
      <c r="B54" s="40" t="s">
        <v>62</v>
      </c>
      <c r="C54" s="89" t="s">
        <v>142</v>
      </c>
      <c r="D54" s="89">
        <v>2025</v>
      </c>
      <c r="E54" s="89" t="s">
        <v>41</v>
      </c>
      <c r="F54" s="89" t="s">
        <v>97</v>
      </c>
      <c r="G54" s="80">
        <v>45230.2</v>
      </c>
      <c r="H54" s="80">
        <v>1995</v>
      </c>
      <c r="I54" s="80">
        <v>3100</v>
      </c>
      <c r="J54" s="80">
        <v>700</v>
      </c>
      <c r="K54" s="68"/>
      <c r="L54" s="14">
        <v>22</v>
      </c>
      <c r="M54" s="65">
        <f t="shared" si="5"/>
        <v>44825.2</v>
      </c>
      <c r="N54" s="69"/>
      <c r="O54" s="65">
        <f t="shared" si="6"/>
        <v>44147.199999999997</v>
      </c>
      <c r="P54" s="64"/>
    </row>
    <row r="55" spans="1:16" x14ac:dyDescent="0.25">
      <c r="A55" s="63"/>
      <c r="B55" s="40" t="s">
        <v>63</v>
      </c>
      <c r="C55" s="89" t="s">
        <v>64</v>
      </c>
      <c r="D55" s="89">
        <v>2025</v>
      </c>
      <c r="E55" s="89" t="s">
        <v>41</v>
      </c>
      <c r="F55" s="89" t="s">
        <v>97</v>
      </c>
      <c r="G55" s="80">
        <v>46695.8</v>
      </c>
      <c r="H55" s="80">
        <v>1995</v>
      </c>
      <c r="I55" s="80">
        <v>2900</v>
      </c>
      <c r="J55" s="80">
        <v>700</v>
      </c>
      <c r="K55" s="68"/>
      <c r="L55" s="14">
        <v>22</v>
      </c>
      <c r="M55" s="65">
        <f t="shared" si="5"/>
        <v>46490.8</v>
      </c>
      <c r="N55" s="69"/>
      <c r="O55" s="65">
        <f>G55+H55+L55-I55</f>
        <v>45812.800000000003</v>
      </c>
      <c r="P55" s="64"/>
    </row>
    <row r="56" spans="1:16" x14ac:dyDescent="0.25">
      <c r="A56" s="63"/>
      <c r="B56" s="40" t="s">
        <v>65</v>
      </c>
      <c r="C56" s="89" t="s">
        <v>66</v>
      </c>
      <c r="D56" s="89">
        <v>2025</v>
      </c>
      <c r="E56" s="89" t="s">
        <v>41</v>
      </c>
      <c r="F56" s="89" t="s">
        <v>97</v>
      </c>
      <c r="G56" s="80">
        <v>46879</v>
      </c>
      <c r="H56" s="80">
        <v>1995</v>
      </c>
      <c r="I56" s="80">
        <v>2900</v>
      </c>
      <c r="J56" s="80">
        <v>700</v>
      </c>
      <c r="K56" s="68"/>
      <c r="L56" s="14">
        <v>22</v>
      </c>
      <c r="M56" s="65">
        <f t="shared" si="5"/>
        <v>46674</v>
      </c>
      <c r="N56" s="69"/>
      <c r="O56" s="65">
        <f t="shared" si="6"/>
        <v>45996</v>
      </c>
      <c r="P56" s="64"/>
    </row>
    <row r="57" spans="1:16" x14ac:dyDescent="0.25">
      <c r="A57" s="63"/>
      <c r="B57" s="40" t="s">
        <v>67</v>
      </c>
      <c r="C57" s="89" t="s">
        <v>68</v>
      </c>
      <c r="D57" s="89">
        <v>2025</v>
      </c>
      <c r="E57" s="89" t="s">
        <v>41</v>
      </c>
      <c r="F57" s="89" t="s">
        <v>97</v>
      </c>
      <c r="G57" s="80">
        <v>46054.6</v>
      </c>
      <c r="H57" s="80">
        <v>1995</v>
      </c>
      <c r="I57" s="80">
        <v>2600</v>
      </c>
      <c r="J57" s="80">
        <v>700</v>
      </c>
      <c r="K57" s="68"/>
      <c r="L57" s="14">
        <v>22</v>
      </c>
      <c r="M57" s="65">
        <f t="shared" si="5"/>
        <v>46149.599999999999</v>
      </c>
      <c r="N57" s="69"/>
      <c r="O57" s="65">
        <f t="shared" si="6"/>
        <v>45471.6</v>
      </c>
      <c r="P57" s="64"/>
    </row>
    <row r="58" spans="1:16" x14ac:dyDescent="0.25">
      <c r="A58" s="63"/>
      <c r="B58" s="40" t="s">
        <v>69</v>
      </c>
      <c r="C58" s="89" t="s">
        <v>70</v>
      </c>
      <c r="D58" s="89">
        <v>2025</v>
      </c>
      <c r="E58" s="89" t="s">
        <v>41</v>
      </c>
      <c r="F58" s="89" t="s">
        <v>97</v>
      </c>
      <c r="G58" s="80">
        <v>47611.8</v>
      </c>
      <c r="H58" s="80">
        <v>1995</v>
      </c>
      <c r="I58" s="80">
        <v>3700</v>
      </c>
      <c r="J58" s="80">
        <v>700</v>
      </c>
      <c r="K58" s="68"/>
      <c r="L58" s="14">
        <v>22</v>
      </c>
      <c r="M58" s="65">
        <f t="shared" si="5"/>
        <v>46606.8</v>
      </c>
      <c r="N58" s="69"/>
      <c r="O58" s="65">
        <f t="shared" si="6"/>
        <v>45928.800000000003</v>
      </c>
      <c r="P58" s="64"/>
    </row>
    <row r="59" spans="1:16" x14ac:dyDescent="0.25">
      <c r="A59" s="63"/>
      <c r="B59" s="40" t="s">
        <v>71</v>
      </c>
      <c r="C59" s="89" t="s">
        <v>143</v>
      </c>
      <c r="D59" s="89">
        <v>2025</v>
      </c>
      <c r="E59" s="89" t="s">
        <v>41</v>
      </c>
      <c r="F59" s="89" t="s">
        <v>97</v>
      </c>
      <c r="G59" s="80">
        <v>47795</v>
      </c>
      <c r="H59" s="80">
        <v>1995</v>
      </c>
      <c r="I59" s="80">
        <v>3700</v>
      </c>
      <c r="J59" s="80">
        <v>700</v>
      </c>
      <c r="K59" s="68"/>
      <c r="L59" s="14">
        <v>22</v>
      </c>
      <c r="M59" s="65">
        <f t="shared" si="5"/>
        <v>46790</v>
      </c>
      <c r="N59" s="69"/>
      <c r="O59" s="65">
        <f t="shared" si="6"/>
        <v>46112</v>
      </c>
      <c r="P59" s="64"/>
    </row>
    <row r="60" spans="1:16" x14ac:dyDescent="0.25">
      <c r="A60" s="63"/>
      <c r="B60" s="40" t="s">
        <v>72</v>
      </c>
      <c r="C60" s="89" t="s">
        <v>73</v>
      </c>
      <c r="D60" s="89">
        <v>2025</v>
      </c>
      <c r="E60" s="89" t="s">
        <v>41</v>
      </c>
      <c r="F60" s="89" t="s">
        <v>97</v>
      </c>
      <c r="G60" s="80">
        <v>49260.6</v>
      </c>
      <c r="H60" s="80">
        <v>1995</v>
      </c>
      <c r="I60" s="80">
        <v>3500</v>
      </c>
      <c r="J60" s="80">
        <v>700</v>
      </c>
      <c r="K60" s="68"/>
      <c r="L60" s="14">
        <v>22</v>
      </c>
      <c r="M60" s="65">
        <f t="shared" si="5"/>
        <v>48455.6</v>
      </c>
      <c r="N60" s="69"/>
      <c r="O60" s="65">
        <f t="shared" si="6"/>
        <v>47777.599999999999</v>
      </c>
      <c r="P60" s="64"/>
    </row>
    <row r="61" spans="1:16" x14ac:dyDescent="0.25">
      <c r="A61" s="63"/>
      <c r="B61" s="40" t="s">
        <v>74</v>
      </c>
      <c r="C61" s="89" t="s">
        <v>75</v>
      </c>
      <c r="D61" s="89">
        <v>2025</v>
      </c>
      <c r="E61" s="89" t="s">
        <v>41</v>
      </c>
      <c r="F61" s="89" t="s">
        <v>97</v>
      </c>
      <c r="G61" s="80">
        <v>49443.8</v>
      </c>
      <c r="H61" s="80">
        <v>1995</v>
      </c>
      <c r="I61" s="80">
        <v>3500</v>
      </c>
      <c r="J61" s="80">
        <v>700</v>
      </c>
      <c r="K61" s="68"/>
      <c r="L61" s="14">
        <v>22</v>
      </c>
      <c r="M61" s="65">
        <f t="shared" si="5"/>
        <v>48638.8</v>
      </c>
      <c r="N61" s="69"/>
      <c r="O61" s="65">
        <f t="shared" si="6"/>
        <v>47960.800000000003</v>
      </c>
      <c r="P61" s="64"/>
    </row>
    <row r="62" spans="1:16" x14ac:dyDescent="0.25">
      <c r="A62" s="35"/>
      <c r="B62" s="35"/>
      <c r="C62" s="31"/>
      <c r="D62" s="31"/>
      <c r="E62" s="32"/>
      <c r="G62" s="14"/>
      <c r="H62" s="14"/>
      <c r="I62" s="14"/>
      <c r="J62" s="14"/>
      <c r="K62" s="14"/>
      <c r="L62" s="14"/>
      <c r="M62" s="13"/>
      <c r="N62" s="13"/>
      <c r="O62" s="13"/>
      <c r="P62" s="64"/>
    </row>
    <row r="63" spans="1:16" x14ac:dyDescent="0.25">
      <c r="A63" s="90" t="s">
        <v>49</v>
      </c>
      <c r="B63" s="90"/>
      <c r="C63" s="31"/>
      <c r="D63" s="31"/>
      <c r="E63" s="32"/>
      <c r="G63" s="14"/>
      <c r="H63" s="14"/>
      <c r="I63" s="14"/>
      <c r="J63" s="14"/>
      <c r="K63" s="14"/>
      <c r="L63" s="14"/>
      <c r="M63" s="64"/>
      <c r="N63" s="64"/>
      <c r="O63" s="64"/>
      <c r="P63" s="64"/>
    </row>
    <row r="64" spans="1:16" ht="15.75" thickBot="1" x14ac:dyDescent="0.3">
      <c r="A64" s="7" t="s">
        <v>16</v>
      </c>
      <c r="B64" s="7" t="s">
        <v>33</v>
      </c>
      <c r="C64" s="8" t="s">
        <v>0</v>
      </c>
      <c r="D64" s="4" t="s">
        <v>29</v>
      </c>
      <c r="E64" s="8" t="s">
        <v>2</v>
      </c>
      <c r="F64" s="78" t="s">
        <v>43</v>
      </c>
      <c r="G64" s="14"/>
      <c r="H64" s="14"/>
      <c r="I64" s="14"/>
      <c r="J64" s="14"/>
      <c r="K64" s="14"/>
      <c r="L64" s="14"/>
      <c r="M64" s="64"/>
      <c r="N64" s="64"/>
      <c r="O64" s="64"/>
      <c r="P64" s="64"/>
    </row>
    <row r="65" spans="1:16" ht="15.75" thickTop="1" x14ac:dyDescent="0.25">
      <c r="A65" s="63"/>
      <c r="B65" s="40" t="s">
        <v>58</v>
      </c>
      <c r="C65" s="89" t="s">
        <v>76</v>
      </c>
      <c r="D65" s="89">
        <v>2025</v>
      </c>
      <c r="E65" s="89" t="s">
        <v>41</v>
      </c>
      <c r="F65" s="89" t="s">
        <v>97</v>
      </c>
      <c r="G65" s="80">
        <v>44589</v>
      </c>
      <c r="H65" s="80">
        <v>1995</v>
      </c>
      <c r="I65" s="80">
        <v>2000</v>
      </c>
      <c r="J65" s="80">
        <v>700</v>
      </c>
      <c r="K65" s="68"/>
      <c r="L65" s="14">
        <v>22</v>
      </c>
      <c r="M65" s="65">
        <f>G65+H65+J65-I65</f>
        <v>45284</v>
      </c>
      <c r="N65" s="69"/>
      <c r="O65" s="65">
        <f t="shared" ref="O65:O72" si="7">G65+H65+L65-I65</f>
        <v>44606</v>
      </c>
      <c r="P65" s="64"/>
    </row>
    <row r="66" spans="1:16" x14ac:dyDescent="0.25">
      <c r="A66" s="63"/>
      <c r="B66" s="40" t="s">
        <v>62</v>
      </c>
      <c r="C66" s="89" t="s">
        <v>145</v>
      </c>
      <c r="D66" s="89">
        <v>2025</v>
      </c>
      <c r="E66" s="89" t="s">
        <v>41</v>
      </c>
      <c r="F66" s="89" t="s">
        <v>97</v>
      </c>
      <c r="G66" s="80">
        <v>46329.4</v>
      </c>
      <c r="H66" s="80">
        <v>1995</v>
      </c>
      <c r="I66" s="80">
        <v>3100</v>
      </c>
      <c r="J66" s="80">
        <v>700</v>
      </c>
      <c r="K66" s="68"/>
      <c r="L66" s="14">
        <v>22</v>
      </c>
      <c r="M66" s="14">
        <f>G66+H66+J66-I66</f>
        <v>45924.4</v>
      </c>
      <c r="N66" s="69"/>
      <c r="O66" s="65">
        <f t="shared" si="7"/>
        <v>45246.400000000001</v>
      </c>
      <c r="P66" s="64"/>
    </row>
    <row r="67" spans="1:16" x14ac:dyDescent="0.25">
      <c r="A67" s="63"/>
      <c r="B67" s="40" t="s">
        <v>63</v>
      </c>
      <c r="C67" s="89" t="s">
        <v>77</v>
      </c>
      <c r="D67" s="89">
        <v>2025</v>
      </c>
      <c r="E67" s="89" t="s">
        <v>41</v>
      </c>
      <c r="F67" s="89" t="s">
        <v>97</v>
      </c>
      <c r="G67" s="80">
        <v>47795</v>
      </c>
      <c r="H67" s="80">
        <v>1995</v>
      </c>
      <c r="I67" s="80">
        <v>2900</v>
      </c>
      <c r="J67" s="80">
        <v>700</v>
      </c>
      <c r="K67" s="68"/>
      <c r="L67" s="14">
        <v>22</v>
      </c>
      <c r="M67" s="65">
        <f>G67+H67+J67-I67</f>
        <v>47590</v>
      </c>
      <c r="N67" s="69"/>
      <c r="O67" s="65">
        <f t="shared" si="7"/>
        <v>46912</v>
      </c>
      <c r="P67" s="64"/>
    </row>
    <row r="68" spans="1:16" x14ac:dyDescent="0.25">
      <c r="A68" s="63"/>
      <c r="B68" s="40" t="s">
        <v>65</v>
      </c>
      <c r="C68" s="89" t="s">
        <v>78</v>
      </c>
      <c r="D68" s="89">
        <v>2025</v>
      </c>
      <c r="E68" s="89" t="s">
        <v>41</v>
      </c>
      <c r="F68" s="89" t="s">
        <v>97</v>
      </c>
      <c r="G68" s="80">
        <v>47978.2</v>
      </c>
      <c r="H68" s="80">
        <v>1995</v>
      </c>
      <c r="I68" s="80">
        <v>2900</v>
      </c>
      <c r="J68" s="80">
        <v>700</v>
      </c>
      <c r="K68" s="68"/>
      <c r="L68" s="14">
        <v>22</v>
      </c>
      <c r="M68" s="67">
        <f>G68+H68+J68-I68</f>
        <v>47773.2</v>
      </c>
      <c r="N68" s="70"/>
      <c r="O68" s="67">
        <f t="shared" si="7"/>
        <v>47095.199999999997</v>
      </c>
      <c r="P68" s="64"/>
    </row>
    <row r="69" spans="1:16" x14ac:dyDescent="0.25">
      <c r="A69" s="63"/>
      <c r="B69" s="40" t="s">
        <v>67</v>
      </c>
      <c r="C69" s="89" t="s">
        <v>79</v>
      </c>
      <c r="D69" s="89">
        <v>2025</v>
      </c>
      <c r="E69" s="89" t="s">
        <v>41</v>
      </c>
      <c r="F69" s="89" t="s">
        <v>97</v>
      </c>
      <c r="G69" s="80">
        <v>47153.8</v>
      </c>
      <c r="H69" s="80">
        <v>1995</v>
      </c>
      <c r="I69" s="80">
        <v>2600</v>
      </c>
      <c r="J69" s="80">
        <v>700</v>
      </c>
      <c r="K69" s="68"/>
      <c r="L69" s="14">
        <v>22</v>
      </c>
      <c r="M69" s="67">
        <f>G69+H69+J69-I69</f>
        <v>47248.800000000003</v>
      </c>
      <c r="N69" s="70"/>
      <c r="O69" s="67">
        <f t="shared" si="7"/>
        <v>46570.8</v>
      </c>
      <c r="P69" s="64"/>
    </row>
    <row r="70" spans="1:16" x14ac:dyDescent="0.25">
      <c r="A70" s="63"/>
      <c r="B70" s="40" t="s">
        <v>71</v>
      </c>
      <c r="C70" s="89" t="s">
        <v>144</v>
      </c>
      <c r="D70" s="89">
        <v>2025</v>
      </c>
      <c r="E70" s="89" t="s">
        <v>41</v>
      </c>
      <c r="F70" s="89" t="s">
        <v>97</v>
      </c>
      <c r="G70" s="80">
        <v>48894.2</v>
      </c>
      <c r="H70" s="80">
        <v>1995</v>
      </c>
      <c r="I70" s="80">
        <v>3700</v>
      </c>
      <c r="J70" s="80">
        <v>700</v>
      </c>
      <c r="K70" s="68"/>
      <c r="L70" s="14">
        <v>22</v>
      </c>
      <c r="M70" s="67">
        <v>28699.8</v>
      </c>
      <c r="N70" s="70"/>
      <c r="O70" s="67">
        <f t="shared" si="7"/>
        <v>47211.199999999997</v>
      </c>
      <c r="P70" s="64"/>
    </row>
    <row r="71" spans="1:16" x14ac:dyDescent="0.25">
      <c r="A71" s="63"/>
      <c r="B71" s="40" t="s">
        <v>72</v>
      </c>
      <c r="C71" s="89" t="s">
        <v>80</v>
      </c>
      <c r="D71" s="89">
        <v>2025</v>
      </c>
      <c r="E71" s="89" t="s">
        <v>41</v>
      </c>
      <c r="F71" s="89" t="s">
        <v>97</v>
      </c>
      <c r="G71" s="80">
        <v>50359.8</v>
      </c>
      <c r="H71" s="80">
        <v>1995</v>
      </c>
      <c r="I71" s="80">
        <v>3500</v>
      </c>
      <c r="J71" s="80">
        <v>700</v>
      </c>
      <c r="K71" s="68"/>
      <c r="L71" s="14">
        <v>22</v>
      </c>
      <c r="M71" s="67">
        <f>G71+H71+J71-I71</f>
        <v>49554.8</v>
      </c>
      <c r="N71" s="70"/>
      <c r="O71" s="67">
        <f t="shared" si="7"/>
        <v>48876.800000000003</v>
      </c>
      <c r="P71" s="64"/>
    </row>
    <row r="72" spans="1:16" x14ac:dyDescent="0.25">
      <c r="A72" s="63"/>
      <c r="B72" s="40" t="s">
        <v>74</v>
      </c>
      <c r="C72" s="89" t="s">
        <v>81</v>
      </c>
      <c r="D72" s="89">
        <v>2025</v>
      </c>
      <c r="E72" s="89" t="s">
        <v>41</v>
      </c>
      <c r="F72" s="89" t="s">
        <v>97</v>
      </c>
      <c r="G72" s="80">
        <v>50543</v>
      </c>
      <c r="H72" s="80">
        <v>1995</v>
      </c>
      <c r="I72" s="80">
        <v>3500</v>
      </c>
      <c r="J72" s="80">
        <v>700</v>
      </c>
      <c r="K72" s="68"/>
      <c r="L72" s="14">
        <v>22</v>
      </c>
      <c r="M72" s="67">
        <f>G72+H72+J72-I72</f>
        <v>49738</v>
      </c>
      <c r="N72" s="70"/>
      <c r="O72" s="67">
        <f t="shared" si="7"/>
        <v>49060</v>
      </c>
      <c r="P72" s="64"/>
    </row>
    <row r="73" spans="1:16" x14ac:dyDescent="0.25">
      <c r="A73" s="9"/>
      <c r="B73" s="9"/>
      <c r="C73" s="10"/>
      <c r="D73" s="10"/>
      <c r="E73" s="10"/>
      <c r="G73" s="14"/>
      <c r="H73" s="14"/>
      <c r="I73" s="14"/>
      <c r="J73" s="14"/>
      <c r="K73" s="14"/>
      <c r="L73" s="14"/>
      <c r="M73" s="13"/>
      <c r="N73" s="13"/>
      <c r="O73" s="13"/>
      <c r="P73" s="64"/>
    </row>
    <row r="74" spans="1:16" x14ac:dyDescent="0.25">
      <c r="A74" s="90" t="s">
        <v>50</v>
      </c>
      <c r="B74" s="90"/>
      <c r="C74" s="31"/>
      <c r="D74" s="31"/>
      <c r="E74" s="32"/>
      <c r="G74" s="14"/>
      <c r="H74" s="14"/>
      <c r="I74" s="14"/>
      <c r="J74" s="14"/>
      <c r="K74" s="14"/>
      <c r="L74" s="14"/>
      <c r="M74" s="64"/>
      <c r="N74" s="64"/>
      <c r="O74" s="64"/>
      <c r="P74" s="64"/>
    </row>
    <row r="75" spans="1:16" ht="15.75" thickBot="1" x14ac:dyDescent="0.3">
      <c r="A75" s="7" t="s">
        <v>16</v>
      </c>
      <c r="B75" s="7" t="s">
        <v>36</v>
      </c>
      <c r="C75" s="8" t="s">
        <v>0</v>
      </c>
      <c r="D75" s="4" t="s">
        <v>29</v>
      </c>
      <c r="E75" s="8" t="s">
        <v>2</v>
      </c>
      <c r="F75" s="78" t="s">
        <v>43</v>
      </c>
      <c r="G75" s="14"/>
      <c r="H75" s="14"/>
      <c r="I75" s="14"/>
      <c r="J75" s="14"/>
      <c r="K75" s="14"/>
      <c r="L75" s="14"/>
      <c r="M75" s="64"/>
      <c r="N75" s="64"/>
      <c r="O75" s="64"/>
      <c r="P75" s="64"/>
    </row>
    <row r="76" spans="1:16" ht="15.75" thickTop="1" x14ac:dyDescent="0.25">
      <c r="A76" s="63"/>
      <c r="B76" s="40" t="s">
        <v>82</v>
      </c>
      <c r="C76" s="89" t="s">
        <v>83</v>
      </c>
      <c r="D76" s="89">
        <v>2025</v>
      </c>
      <c r="E76" s="89" t="s">
        <v>41</v>
      </c>
      <c r="F76" s="89" t="s">
        <v>97</v>
      </c>
      <c r="G76" s="80">
        <v>43856.2</v>
      </c>
      <c r="H76" s="80">
        <v>1995</v>
      </c>
      <c r="I76" s="80">
        <v>2700</v>
      </c>
      <c r="J76" s="80">
        <v>700</v>
      </c>
      <c r="K76" s="68"/>
      <c r="L76" s="14">
        <v>22</v>
      </c>
      <c r="M76" s="65">
        <f t="shared" ref="M76:M81" si="8">G76+H76+J76-I76</f>
        <v>43851.199999999997</v>
      </c>
      <c r="N76" s="69"/>
      <c r="O76" s="65">
        <f t="shared" ref="O76:O81" si="9">G76+H76+L76-I76</f>
        <v>43173.2</v>
      </c>
      <c r="P76" s="64"/>
    </row>
    <row r="77" spans="1:16" x14ac:dyDescent="0.25">
      <c r="A77" s="63"/>
      <c r="B77" s="40" t="s">
        <v>84</v>
      </c>
      <c r="C77" s="89" t="s">
        <v>85</v>
      </c>
      <c r="D77" s="89">
        <v>2025</v>
      </c>
      <c r="E77" s="89" t="s">
        <v>41</v>
      </c>
      <c r="F77" s="89" t="s">
        <v>97</v>
      </c>
      <c r="G77" s="80">
        <v>44039.4</v>
      </c>
      <c r="H77" s="80">
        <v>1995</v>
      </c>
      <c r="I77" s="80">
        <v>2600</v>
      </c>
      <c r="J77" s="80">
        <v>700</v>
      </c>
      <c r="K77" s="68"/>
      <c r="L77" s="14">
        <v>22</v>
      </c>
      <c r="M77" s="65">
        <f t="shared" si="8"/>
        <v>44134.400000000001</v>
      </c>
      <c r="N77" s="69"/>
      <c r="O77" s="65">
        <f t="shared" si="9"/>
        <v>43456.4</v>
      </c>
      <c r="P77" s="64"/>
    </row>
    <row r="78" spans="1:16" x14ac:dyDescent="0.25">
      <c r="A78" s="63"/>
      <c r="B78" s="40" t="s">
        <v>86</v>
      </c>
      <c r="C78" s="89" t="s">
        <v>87</v>
      </c>
      <c r="D78" s="89">
        <v>2025</v>
      </c>
      <c r="E78" s="89" t="s">
        <v>41</v>
      </c>
      <c r="F78" s="89" t="s">
        <v>97</v>
      </c>
      <c r="G78" s="80">
        <v>47245.5</v>
      </c>
      <c r="H78" s="80">
        <v>1995</v>
      </c>
      <c r="I78" s="80">
        <v>2600</v>
      </c>
      <c r="J78" s="80">
        <v>700</v>
      </c>
      <c r="K78" s="68"/>
      <c r="L78" s="14">
        <v>22</v>
      </c>
      <c r="M78" s="65">
        <f t="shared" si="8"/>
        <v>47340.5</v>
      </c>
      <c r="N78" s="69"/>
      <c r="O78" s="65">
        <f t="shared" si="9"/>
        <v>46662.5</v>
      </c>
      <c r="P78" s="64"/>
    </row>
    <row r="79" spans="1:16" x14ac:dyDescent="0.25">
      <c r="A79" s="63"/>
      <c r="B79" s="40" t="s">
        <v>88</v>
      </c>
      <c r="C79" s="89" t="s">
        <v>89</v>
      </c>
      <c r="D79" s="89">
        <v>2025</v>
      </c>
      <c r="E79" s="89" t="s">
        <v>41</v>
      </c>
      <c r="F79" s="89" t="s">
        <v>97</v>
      </c>
      <c r="G79" s="80">
        <v>46421</v>
      </c>
      <c r="H79" s="80">
        <v>1995</v>
      </c>
      <c r="I79" s="80">
        <v>2700</v>
      </c>
      <c r="J79" s="80">
        <v>700</v>
      </c>
      <c r="K79" s="68"/>
      <c r="L79" s="14">
        <v>22</v>
      </c>
      <c r="M79" s="67">
        <f t="shared" si="8"/>
        <v>46416</v>
      </c>
      <c r="N79" s="70"/>
      <c r="O79" s="67">
        <f t="shared" si="9"/>
        <v>45738</v>
      </c>
      <c r="P79" s="64"/>
    </row>
    <row r="80" spans="1:16" x14ac:dyDescent="0.25">
      <c r="A80" s="63"/>
      <c r="B80" s="40" t="s">
        <v>90</v>
      </c>
      <c r="C80" s="89" t="s">
        <v>91</v>
      </c>
      <c r="D80" s="89">
        <v>2025</v>
      </c>
      <c r="E80" s="89" t="s">
        <v>41</v>
      </c>
      <c r="F80" s="89" t="s">
        <v>97</v>
      </c>
      <c r="G80" s="80">
        <v>46604.2</v>
      </c>
      <c r="H80" s="80">
        <v>1995</v>
      </c>
      <c r="I80" s="80">
        <v>2700</v>
      </c>
      <c r="J80" s="80">
        <v>700</v>
      </c>
      <c r="K80" s="68"/>
      <c r="L80" s="14">
        <v>22</v>
      </c>
      <c r="M80" s="67">
        <f t="shared" si="8"/>
        <v>46599.199999999997</v>
      </c>
      <c r="N80" s="70"/>
      <c r="O80" s="67">
        <f t="shared" si="9"/>
        <v>45921.2</v>
      </c>
      <c r="P80" s="64"/>
    </row>
    <row r="81" spans="1:16" x14ac:dyDescent="0.25">
      <c r="A81" s="63"/>
      <c r="B81" s="40" t="s">
        <v>92</v>
      </c>
      <c r="C81" s="89" t="s">
        <v>93</v>
      </c>
      <c r="D81" s="89">
        <v>2025</v>
      </c>
      <c r="E81" s="89" t="s">
        <v>41</v>
      </c>
      <c r="F81" s="89" t="s">
        <v>97</v>
      </c>
      <c r="G81" s="80">
        <v>49810.2</v>
      </c>
      <c r="H81" s="80">
        <v>1995</v>
      </c>
      <c r="I81" s="80">
        <v>3200</v>
      </c>
      <c r="J81" s="80">
        <v>700</v>
      </c>
      <c r="K81" s="68"/>
      <c r="L81" s="14">
        <v>22</v>
      </c>
      <c r="M81" s="67">
        <f t="shared" si="8"/>
        <v>49305.2</v>
      </c>
      <c r="N81" s="70"/>
      <c r="O81" s="67">
        <f t="shared" si="9"/>
        <v>48627.199999999997</v>
      </c>
      <c r="P81" s="64"/>
    </row>
    <row r="82" spans="1:16" s="35" customFormat="1" x14ac:dyDescent="0.25">
      <c r="A82" s="83"/>
      <c r="C82" s="32"/>
      <c r="D82" s="32"/>
      <c r="E82" s="32"/>
      <c r="F82" s="32"/>
      <c r="G82" s="84"/>
      <c r="H82" s="84"/>
      <c r="I82" s="84"/>
      <c r="J82" s="84"/>
      <c r="K82" s="81"/>
      <c r="L82" s="81"/>
      <c r="M82" s="85"/>
      <c r="N82" s="85"/>
      <c r="O82" s="85"/>
      <c r="P82" s="48"/>
    </row>
    <row r="83" spans="1:16" x14ac:dyDescent="0.25">
      <c r="A83" s="61"/>
      <c r="B83" s="61"/>
      <c r="C83" s="62"/>
      <c r="D83" s="62"/>
      <c r="E83" s="62"/>
      <c r="F83" s="62"/>
      <c r="G83" s="60"/>
      <c r="H83" s="60"/>
      <c r="I83" s="60"/>
      <c r="J83" s="60"/>
      <c r="K83" s="60"/>
      <c r="L83" s="60"/>
      <c r="M83" s="66"/>
      <c r="N83" s="66"/>
      <c r="O83" s="66"/>
      <c r="P83" s="64"/>
    </row>
    <row r="84" spans="1:16" x14ac:dyDescent="0.25">
      <c r="A84" s="90" t="s">
        <v>51</v>
      </c>
      <c r="B84" s="91"/>
      <c r="G84" s="27"/>
      <c r="H84" s="27"/>
      <c r="I84" s="27"/>
      <c r="J84" s="27"/>
      <c r="K84" s="27"/>
      <c r="L84" s="27"/>
      <c r="M84" s="64"/>
      <c r="N84" s="64"/>
      <c r="O84" s="64"/>
      <c r="P84" s="64"/>
    </row>
    <row r="85" spans="1:16" ht="15.75" thickBot="1" x14ac:dyDescent="0.3">
      <c r="A85" s="1" t="s">
        <v>16</v>
      </c>
      <c r="B85" s="1" t="s">
        <v>1</v>
      </c>
      <c r="C85" s="4" t="s">
        <v>0</v>
      </c>
      <c r="D85" s="4" t="s">
        <v>29</v>
      </c>
      <c r="E85" s="4" t="s">
        <v>2</v>
      </c>
      <c r="F85" s="78" t="s">
        <v>43</v>
      </c>
      <c r="G85" s="27"/>
      <c r="H85" s="27"/>
      <c r="I85" s="27"/>
      <c r="J85" s="27"/>
      <c r="K85" s="27"/>
      <c r="L85" s="27"/>
      <c r="M85" s="64"/>
      <c r="N85" s="64"/>
      <c r="O85" s="64"/>
      <c r="P85" s="64"/>
    </row>
    <row r="86" spans="1:16" ht="15.75" thickTop="1" x14ac:dyDescent="0.25">
      <c r="A86" s="48"/>
      <c r="B86" s="35" t="s">
        <v>152</v>
      </c>
      <c r="C86" s="31" t="s">
        <v>155</v>
      </c>
      <c r="D86" s="89">
        <v>2025</v>
      </c>
      <c r="E86" s="50" t="s">
        <v>41</v>
      </c>
      <c r="F86" s="88" t="s">
        <v>97</v>
      </c>
      <c r="G86" s="27">
        <v>44699.4</v>
      </c>
      <c r="H86" s="27">
        <v>1895</v>
      </c>
      <c r="I86" s="27">
        <v>3400</v>
      </c>
      <c r="J86" s="27">
        <v>700</v>
      </c>
      <c r="K86" s="75"/>
      <c r="L86" s="27">
        <v>22</v>
      </c>
      <c r="M86" s="67">
        <f>G86+H86+J86-I86</f>
        <v>43894.400000000001</v>
      </c>
      <c r="N86" s="70"/>
      <c r="O86" s="67">
        <f>G86+H86+L86-I86</f>
        <v>43216.4</v>
      </c>
      <c r="P86" s="64"/>
    </row>
    <row r="87" spans="1:16" x14ac:dyDescent="0.25">
      <c r="A87" s="48"/>
      <c r="B87" s="35" t="s">
        <v>153</v>
      </c>
      <c r="C87" s="31" t="s">
        <v>156</v>
      </c>
      <c r="D87" s="89">
        <v>2025</v>
      </c>
      <c r="E87" s="50" t="s">
        <v>41</v>
      </c>
      <c r="F87" s="88" t="s">
        <v>97</v>
      </c>
      <c r="G87" s="27">
        <v>45784.2</v>
      </c>
      <c r="H87" s="27">
        <v>1895</v>
      </c>
      <c r="I87" s="27">
        <v>3800</v>
      </c>
      <c r="J87" s="27">
        <v>700</v>
      </c>
      <c r="K87" s="75"/>
      <c r="L87" s="27">
        <v>22</v>
      </c>
      <c r="M87" s="67">
        <f>G87+H87+J87-I87</f>
        <v>44579.199999999997</v>
      </c>
      <c r="N87" s="70"/>
      <c r="O87" s="67">
        <f>G87+H87+L87-I87</f>
        <v>43901.2</v>
      </c>
      <c r="P87" s="64"/>
    </row>
    <row r="88" spans="1:16" x14ac:dyDescent="0.25">
      <c r="A88" s="2"/>
      <c r="B88" s="35" t="s">
        <v>154</v>
      </c>
      <c r="C88" s="11" t="s">
        <v>157</v>
      </c>
      <c r="D88" s="89">
        <v>2025</v>
      </c>
      <c r="E88" s="50" t="s">
        <v>41</v>
      </c>
      <c r="F88" s="88" t="s">
        <v>97</v>
      </c>
      <c r="G88" s="27">
        <v>46507.4</v>
      </c>
      <c r="H88" s="27">
        <v>1895</v>
      </c>
      <c r="I88" s="27">
        <v>3400</v>
      </c>
      <c r="J88" s="27">
        <v>700</v>
      </c>
      <c r="K88" s="75"/>
      <c r="L88" s="27">
        <v>22</v>
      </c>
      <c r="M88" s="67">
        <f>G88+H88+J88-I88</f>
        <v>45702.400000000001</v>
      </c>
      <c r="N88" s="70"/>
      <c r="O88" s="67">
        <f>G88+H88+L88-I88</f>
        <v>45024.4</v>
      </c>
      <c r="P88" s="64"/>
    </row>
    <row r="89" spans="1:16" x14ac:dyDescent="0.25">
      <c r="A89" s="2"/>
      <c r="B89" s="35"/>
      <c r="C89" s="11"/>
      <c r="G89" s="27"/>
      <c r="H89" s="27"/>
      <c r="I89" s="27"/>
      <c r="J89" s="27"/>
      <c r="K89" s="75"/>
      <c r="L89" s="27"/>
      <c r="M89" s="67"/>
      <c r="N89" s="70"/>
      <c r="O89" s="67"/>
      <c r="P89" s="64"/>
    </row>
    <row r="90" spans="1:16" x14ac:dyDescent="0.25">
      <c r="A90" s="90" t="s">
        <v>52</v>
      </c>
      <c r="B90" s="90"/>
      <c r="C90" s="11"/>
      <c r="D90" s="11"/>
      <c r="E90" s="11"/>
      <c r="G90" s="27"/>
      <c r="H90" s="27"/>
      <c r="I90" s="27"/>
      <c r="J90" s="27"/>
      <c r="K90" s="27"/>
      <c r="L90" s="27"/>
      <c r="M90" s="71"/>
      <c r="N90" s="71"/>
      <c r="O90" s="71"/>
      <c r="P90" s="64"/>
    </row>
    <row r="91" spans="1:16" s="34" customFormat="1" ht="15.75" thickBot="1" x14ac:dyDescent="0.3">
      <c r="A91" s="1" t="s">
        <v>16</v>
      </c>
      <c r="B91" s="7" t="s">
        <v>34</v>
      </c>
      <c r="C91" s="8" t="s">
        <v>0</v>
      </c>
      <c r="D91" s="4" t="s">
        <v>29</v>
      </c>
      <c r="E91" s="8" t="s">
        <v>2</v>
      </c>
      <c r="F91" s="78" t="s">
        <v>43</v>
      </c>
      <c r="G91" s="27"/>
      <c r="H91" s="27"/>
      <c r="I91" s="27"/>
      <c r="J91" s="27"/>
      <c r="K91" s="27"/>
      <c r="L91" s="27"/>
      <c r="M91" s="33"/>
      <c r="N91" s="33"/>
      <c r="O91" s="33"/>
      <c r="P91" s="72"/>
    </row>
    <row r="92" spans="1:16" s="34" customFormat="1" ht="15.75" thickTop="1" x14ac:dyDescent="0.25">
      <c r="A92" s="48"/>
      <c r="B92" s="35" t="s">
        <v>146</v>
      </c>
      <c r="C92" s="31" t="s">
        <v>147</v>
      </c>
      <c r="D92" s="89">
        <v>2025</v>
      </c>
      <c r="E92" s="50" t="s">
        <v>41</v>
      </c>
      <c r="F92" s="88" t="s">
        <v>97</v>
      </c>
      <c r="G92" s="27">
        <v>39682.199999999997</v>
      </c>
      <c r="H92" s="27">
        <v>1895</v>
      </c>
      <c r="I92" s="27">
        <v>3200</v>
      </c>
      <c r="J92" s="27">
        <v>700</v>
      </c>
      <c r="K92" s="75"/>
      <c r="L92" s="27">
        <v>22</v>
      </c>
      <c r="M92" s="73">
        <f>G92+H92+J92-I92</f>
        <v>39077.199999999997</v>
      </c>
      <c r="N92" s="74"/>
      <c r="O92" s="73">
        <f>G92+H92+L92-I92</f>
        <v>38399.199999999997</v>
      </c>
      <c r="P92" s="72"/>
    </row>
    <row r="93" spans="1:16" s="34" customFormat="1" x14ac:dyDescent="0.25">
      <c r="A93" s="48"/>
      <c r="B93" s="35" t="s">
        <v>151</v>
      </c>
      <c r="C93" s="31" t="s">
        <v>148</v>
      </c>
      <c r="D93" s="89">
        <v>2025</v>
      </c>
      <c r="E93" s="50" t="s">
        <v>41</v>
      </c>
      <c r="F93" s="88" t="s">
        <v>97</v>
      </c>
      <c r="G93" s="27">
        <v>41399.800000000003</v>
      </c>
      <c r="H93" s="27">
        <v>1895</v>
      </c>
      <c r="I93" s="27">
        <v>3200</v>
      </c>
      <c r="J93" s="27">
        <v>700</v>
      </c>
      <c r="K93" s="75"/>
      <c r="L93" s="27">
        <v>22</v>
      </c>
      <c r="M93" s="73">
        <f>G93+H93+J93-I93</f>
        <v>40794.800000000003</v>
      </c>
      <c r="N93" s="74"/>
      <c r="O93" s="73">
        <f>G93+H93+L93-I93</f>
        <v>40116.800000000003</v>
      </c>
      <c r="P93" s="72"/>
    </row>
    <row r="94" spans="1:16" s="34" customFormat="1" x14ac:dyDescent="0.25">
      <c r="A94" s="48"/>
      <c r="B94" s="35" t="s">
        <v>151</v>
      </c>
      <c r="C94" s="31" t="s">
        <v>149</v>
      </c>
      <c r="D94" s="89">
        <v>2025</v>
      </c>
      <c r="E94" s="50" t="s">
        <v>41</v>
      </c>
      <c r="F94" s="88" t="s">
        <v>97</v>
      </c>
      <c r="G94" s="27">
        <v>43253</v>
      </c>
      <c r="H94" s="27">
        <v>1895</v>
      </c>
      <c r="I94" s="27">
        <v>3600</v>
      </c>
      <c r="J94" s="27">
        <v>700</v>
      </c>
      <c r="K94" s="75"/>
      <c r="L94" s="27">
        <v>22</v>
      </c>
      <c r="M94" s="73">
        <f>G94+H94+J94-I94</f>
        <v>42248</v>
      </c>
      <c r="N94" s="74"/>
      <c r="O94" s="73">
        <f>G94+H94+L94-I94</f>
        <v>41570</v>
      </c>
      <c r="P94" s="72"/>
    </row>
    <row r="95" spans="1:16" s="34" customFormat="1" x14ac:dyDescent="0.25">
      <c r="A95" s="48"/>
      <c r="B95" s="35" t="s">
        <v>151</v>
      </c>
      <c r="C95" s="31" t="s">
        <v>150</v>
      </c>
      <c r="D95" s="89">
        <v>2025</v>
      </c>
      <c r="E95" s="50" t="s">
        <v>41</v>
      </c>
      <c r="F95" s="88" t="s">
        <v>97</v>
      </c>
      <c r="G95" s="27">
        <v>43976.2</v>
      </c>
      <c r="H95" s="27">
        <v>1895</v>
      </c>
      <c r="I95" s="27">
        <v>3600</v>
      </c>
      <c r="J95" s="27">
        <v>700</v>
      </c>
      <c r="K95" s="75"/>
      <c r="L95" s="27">
        <v>22</v>
      </c>
      <c r="M95" s="73">
        <f>G95+H95+J95-I95</f>
        <v>42971.199999999997</v>
      </c>
      <c r="N95" s="74"/>
      <c r="O95" s="73">
        <f>G95+H95+L95-I95</f>
        <v>42293.2</v>
      </c>
      <c r="P95" s="72"/>
    </row>
    <row r="96" spans="1:16" s="35" customFormat="1" x14ac:dyDescent="0.25">
      <c r="B96" s="48"/>
      <c r="C96" s="49"/>
      <c r="D96" s="32"/>
      <c r="E96" s="50"/>
      <c r="F96" s="32"/>
      <c r="G96" s="27"/>
      <c r="H96" s="27"/>
      <c r="I96" s="27"/>
      <c r="J96" s="27"/>
      <c r="K96" s="27"/>
      <c r="L96" s="27"/>
      <c r="M96" s="82"/>
      <c r="N96" s="82"/>
      <c r="O96" s="82"/>
      <c r="P96" s="48"/>
    </row>
    <row r="97" spans="1:16" x14ac:dyDescent="0.25">
      <c r="A97" s="61"/>
      <c r="B97" s="61"/>
      <c r="C97" s="62"/>
      <c r="D97" s="62"/>
      <c r="E97" s="62"/>
      <c r="F97" s="62"/>
      <c r="G97" s="60"/>
      <c r="H97" s="60"/>
      <c r="I97" s="60"/>
      <c r="J97" s="60"/>
      <c r="K97" s="60"/>
      <c r="L97" s="60"/>
      <c r="M97" s="66"/>
      <c r="N97" s="66"/>
      <c r="O97" s="66"/>
      <c r="P97" s="64"/>
    </row>
    <row r="98" spans="1:16" s="64" customFormat="1" x14ac:dyDescent="0.25">
      <c r="A98" s="90" t="s">
        <v>53</v>
      </c>
      <c r="B98" s="92"/>
      <c r="C98" s="43"/>
      <c r="D98" s="43"/>
      <c r="E98" s="88"/>
      <c r="F98" s="88"/>
      <c r="G98" s="14"/>
      <c r="H98" s="14"/>
      <c r="I98" s="14"/>
      <c r="J98" s="14"/>
      <c r="K98" s="14"/>
      <c r="L98" s="14"/>
    </row>
    <row r="99" spans="1:16" s="64" customFormat="1" ht="15.75" thickBot="1" x14ac:dyDescent="0.3">
      <c r="A99" s="45" t="s">
        <v>16</v>
      </c>
      <c r="B99" s="45" t="s">
        <v>35</v>
      </c>
      <c r="C99" s="46" t="s">
        <v>0</v>
      </c>
      <c r="D99" s="47" t="s">
        <v>29</v>
      </c>
      <c r="E99" s="46" t="s">
        <v>2</v>
      </c>
      <c r="F99" s="78" t="s">
        <v>43</v>
      </c>
      <c r="G99" s="14"/>
      <c r="H99" s="14"/>
      <c r="I99" s="14"/>
      <c r="J99" s="14"/>
      <c r="K99" s="14"/>
      <c r="L99" s="14"/>
      <c r="M99" s="13"/>
      <c r="N99" s="13"/>
      <c r="O99" s="13"/>
    </row>
    <row r="100" spans="1:16" s="64" customFormat="1" ht="15.75" thickTop="1" x14ac:dyDescent="0.25">
      <c r="A100" s="48"/>
      <c r="B100" s="35" t="s">
        <v>164</v>
      </c>
      <c r="C100" s="31" t="s">
        <v>114</v>
      </c>
      <c r="D100" s="89">
        <v>2025</v>
      </c>
      <c r="E100" s="50" t="s">
        <v>41</v>
      </c>
      <c r="F100" s="89" t="s">
        <v>97</v>
      </c>
      <c r="G100" s="14">
        <v>52833</v>
      </c>
      <c r="H100" s="14">
        <v>1995</v>
      </c>
      <c r="I100" s="14">
        <v>1000</v>
      </c>
      <c r="J100" s="14">
        <v>700</v>
      </c>
      <c r="K100" s="68"/>
      <c r="L100" s="14">
        <v>22</v>
      </c>
      <c r="M100" s="65">
        <f>G100+H100+J100-I100</f>
        <v>54528</v>
      </c>
      <c r="N100" s="69"/>
      <c r="O100" s="65">
        <f>G100+H100+L100-I100</f>
        <v>53850</v>
      </c>
    </row>
    <row r="101" spans="1:16" s="64" customFormat="1" x14ac:dyDescent="0.25">
      <c r="A101" s="48"/>
      <c r="B101" s="35" t="s">
        <v>165</v>
      </c>
      <c r="C101" s="31" t="s">
        <v>140</v>
      </c>
      <c r="D101" s="89">
        <v>2025</v>
      </c>
      <c r="E101" s="50" t="s">
        <v>41</v>
      </c>
      <c r="F101" s="89" t="s">
        <v>97</v>
      </c>
      <c r="G101" s="14">
        <v>52305.4</v>
      </c>
      <c r="H101" s="14">
        <v>1995</v>
      </c>
      <c r="I101" s="14">
        <v>3900</v>
      </c>
      <c r="J101" s="14">
        <v>700</v>
      </c>
      <c r="K101" s="68"/>
      <c r="L101" s="14">
        <v>22</v>
      </c>
      <c r="M101" s="65">
        <f>G101+H101+J101-I101</f>
        <v>51100.4</v>
      </c>
      <c r="N101" s="69"/>
      <c r="O101" s="65">
        <f>G101+H101+L101-I101</f>
        <v>50422.400000000001</v>
      </c>
    </row>
    <row r="102" spans="1:16" s="64" customFormat="1" x14ac:dyDescent="0.25">
      <c r="A102" s="48"/>
      <c r="B102" s="35" t="s">
        <v>166</v>
      </c>
      <c r="C102" s="31" t="s">
        <v>167</v>
      </c>
      <c r="D102" s="89">
        <v>2025</v>
      </c>
      <c r="E102" s="50" t="s">
        <v>104</v>
      </c>
      <c r="F102" s="89" t="s">
        <v>97</v>
      </c>
      <c r="G102" s="14">
        <v>54745</v>
      </c>
      <c r="H102" s="14">
        <v>1395</v>
      </c>
      <c r="I102" s="14">
        <v>2000</v>
      </c>
      <c r="J102" s="14">
        <v>700</v>
      </c>
      <c r="K102" s="68"/>
      <c r="L102" s="14">
        <v>22</v>
      </c>
      <c r="M102" s="65">
        <f>G102+H102+J102-I102</f>
        <v>54840</v>
      </c>
      <c r="N102" s="69"/>
      <c r="O102" s="65">
        <f>G102+H102+L102-I102</f>
        <v>54162</v>
      </c>
    </row>
    <row r="103" spans="1:16" s="64" customFormat="1" x14ac:dyDescent="0.25">
      <c r="A103" s="48"/>
      <c r="B103" s="35"/>
      <c r="C103" s="31"/>
      <c r="D103" s="89"/>
      <c r="E103" s="50"/>
      <c r="F103" s="89"/>
      <c r="G103" s="14"/>
      <c r="H103" s="14"/>
      <c r="I103" s="14"/>
      <c r="J103" s="14"/>
      <c r="K103" s="68"/>
      <c r="L103" s="14"/>
      <c r="M103" s="65"/>
      <c r="N103" s="69"/>
      <c r="O103" s="65"/>
    </row>
    <row r="104" spans="1:16" s="64" customFormat="1" x14ac:dyDescent="0.25">
      <c r="A104" s="48"/>
      <c r="B104" s="35"/>
      <c r="C104" s="31"/>
      <c r="D104" s="89"/>
      <c r="E104" s="50"/>
      <c r="F104" s="89"/>
      <c r="G104" s="14"/>
      <c r="H104" s="14"/>
      <c r="I104" s="14"/>
      <c r="J104" s="14"/>
      <c r="K104" s="68"/>
      <c r="L104" s="14"/>
      <c r="M104" s="65"/>
      <c r="N104" s="69"/>
      <c r="O104" s="65"/>
    </row>
    <row r="105" spans="1:16" s="64" customFormat="1" x14ac:dyDescent="0.25">
      <c r="A105" s="48"/>
      <c r="B105" s="87"/>
      <c r="C105" s="31"/>
      <c r="D105" s="89"/>
      <c r="E105" s="50"/>
      <c r="F105" s="89"/>
      <c r="G105" s="14"/>
      <c r="H105" s="14"/>
      <c r="I105" s="14"/>
      <c r="J105" s="14"/>
      <c r="K105" s="68"/>
      <c r="L105" s="14"/>
      <c r="M105" s="65"/>
      <c r="N105" s="69"/>
      <c r="O105" s="65"/>
    </row>
    <row r="106" spans="1:16" x14ac:dyDescent="0.25">
      <c r="B106" s="40" t="s">
        <v>163</v>
      </c>
      <c r="G106" s="14"/>
      <c r="H106" s="14"/>
      <c r="I106" s="14"/>
      <c r="J106" s="14"/>
      <c r="K106" s="14"/>
      <c r="L106" s="14"/>
      <c r="M106" s="64"/>
      <c r="N106" s="64"/>
      <c r="O106" s="64"/>
      <c r="P106" s="64"/>
    </row>
    <row r="107" spans="1:16" s="64" customFormat="1" ht="15.75" thickBot="1" x14ac:dyDescent="0.3">
      <c r="A107" s="45" t="s">
        <v>17</v>
      </c>
      <c r="B107" s="51"/>
      <c r="C107" s="52"/>
      <c r="D107" s="52"/>
      <c r="E107" s="52"/>
      <c r="F107" s="88"/>
      <c r="G107" s="44"/>
      <c r="H107" s="44"/>
      <c r="I107" s="44"/>
      <c r="J107" s="44"/>
      <c r="K107" s="44"/>
      <c r="L107" s="44"/>
      <c r="M107" s="65"/>
      <c r="N107" s="65"/>
      <c r="O107" s="65"/>
    </row>
    <row r="108" spans="1:16" s="64" customFormat="1" ht="15.75" thickTop="1" x14ac:dyDescent="0.25">
      <c r="A108" s="53" t="s">
        <v>18</v>
      </c>
      <c r="B108" s="54" t="s">
        <v>21</v>
      </c>
      <c r="C108" s="88"/>
      <c r="D108" s="88"/>
      <c r="E108" s="88"/>
      <c r="F108" s="88"/>
      <c r="G108" s="44"/>
      <c r="H108" s="44"/>
      <c r="I108" s="44"/>
      <c r="J108" s="44"/>
      <c r="K108" s="44"/>
      <c r="L108" s="44"/>
    </row>
    <row r="109" spans="1:16" s="64" customFormat="1" x14ac:dyDescent="0.25">
      <c r="B109" s="64" t="s">
        <v>24</v>
      </c>
      <c r="C109" s="88"/>
      <c r="D109" s="88"/>
      <c r="E109" s="88"/>
      <c r="F109" s="88"/>
      <c r="G109" s="44"/>
      <c r="H109" s="44"/>
      <c r="I109" s="44"/>
      <c r="J109" s="44"/>
      <c r="K109" s="44"/>
      <c r="L109" s="44"/>
      <c r="M109" s="42"/>
      <c r="N109" s="42"/>
      <c r="O109" s="42"/>
    </row>
    <row r="110" spans="1:16" s="64" customFormat="1" x14ac:dyDescent="0.25">
      <c r="B110" s="64" t="s">
        <v>19</v>
      </c>
      <c r="C110" s="88"/>
      <c r="D110" s="88"/>
      <c r="E110" s="88"/>
      <c r="F110" s="88"/>
      <c r="G110" s="44"/>
      <c r="H110" s="44"/>
      <c r="I110" s="44"/>
      <c r="J110" s="44"/>
      <c r="K110" s="44"/>
      <c r="L110" s="44"/>
    </row>
    <row r="111" spans="1:16" s="64" customFormat="1" x14ac:dyDescent="0.25">
      <c r="B111" s="64" t="s">
        <v>20</v>
      </c>
      <c r="C111" s="88"/>
      <c r="D111" s="88"/>
      <c r="E111" s="88"/>
      <c r="F111" s="88"/>
      <c r="G111" s="44"/>
      <c r="H111" s="44"/>
      <c r="I111" s="44"/>
      <c r="J111" s="44"/>
      <c r="K111" s="44"/>
      <c r="L111" s="44"/>
      <c r="M111" s="42"/>
      <c r="N111" s="42"/>
      <c r="O111" s="42"/>
    </row>
    <row r="112" spans="1:16" s="64" customFormat="1" ht="15.75" thickBot="1" x14ac:dyDescent="0.3">
      <c r="B112" s="64" t="s">
        <v>25</v>
      </c>
      <c r="C112" s="79">
        <v>0.04</v>
      </c>
      <c r="D112" s="43"/>
      <c r="E112" s="88"/>
      <c r="F112" s="88"/>
      <c r="G112" s="44"/>
      <c r="H112" s="44"/>
      <c r="I112" s="44"/>
      <c r="J112" s="44"/>
      <c r="K112" s="44"/>
      <c r="L112" s="44"/>
    </row>
    <row r="113" spans="2:15" s="64" customFormat="1" x14ac:dyDescent="0.25">
      <c r="C113" s="88"/>
      <c r="D113" s="88"/>
      <c r="E113" s="88"/>
      <c r="F113" s="88"/>
      <c r="G113" s="44"/>
      <c r="H113" s="44"/>
      <c r="I113" s="44"/>
      <c r="J113" s="44"/>
      <c r="K113" s="44"/>
      <c r="L113" s="44"/>
      <c r="M113" s="42"/>
      <c r="N113" s="42"/>
      <c r="O113" s="42"/>
    </row>
    <row r="114" spans="2:15" s="64" customFormat="1" ht="15.75" thickBot="1" x14ac:dyDescent="0.3">
      <c r="B114" s="64" t="s">
        <v>23</v>
      </c>
      <c r="C114" s="79">
        <v>0.05</v>
      </c>
      <c r="D114" s="43"/>
      <c r="E114" s="88"/>
      <c r="F114" s="88"/>
      <c r="G114" s="44"/>
      <c r="H114" s="44"/>
      <c r="I114" s="44"/>
      <c r="J114" s="44"/>
      <c r="K114" s="44"/>
      <c r="L114" s="44"/>
    </row>
    <row r="115" spans="2:15" s="64" customFormat="1" x14ac:dyDescent="0.25">
      <c r="B115" s="64" t="s">
        <v>22</v>
      </c>
      <c r="C115" s="88"/>
      <c r="D115" s="88"/>
      <c r="E115" s="88"/>
      <c r="F115" s="88"/>
      <c r="G115" s="44"/>
      <c r="H115" s="44"/>
      <c r="I115" s="44"/>
      <c r="J115" s="44"/>
      <c r="K115" s="44"/>
      <c r="L115" s="44"/>
      <c r="M115" s="42"/>
      <c r="N115" s="42"/>
      <c r="O115" s="42"/>
    </row>
  </sheetData>
  <mergeCells count="12">
    <mergeCell ref="A50:B50"/>
    <mergeCell ref="A63:B63"/>
    <mergeCell ref="A74:B74"/>
    <mergeCell ref="A84:B84"/>
    <mergeCell ref="A90:B90"/>
    <mergeCell ref="A98:B98"/>
    <mergeCell ref="A1:E1"/>
    <mergeCell ref="B3:F3"/>
    <mergeCell ref="A7:B7"/>
    <mergeCell ref="A11:B11"/>
    <mergeCell ref="A16:B16"/>
    <mergeCell ref="A36:B36"/>
  </mergeCells>
  <printOptions headings="1" gridLines="1"/>
  <pageMargins left="0.25" right="0.25" top="0.75" bottom="0.75" header="0.3" footer="0.3"/>
  <pageSetup scale="6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E4E0-0EF1-4376-B8E3-5BADA6CE9B49}">
  <dimension ref="A1:P115"/>
  <sheetViews>
    <sheetView tabSelected="1" zoomScale="85" zoomScaleNormal="85" workbookViewId="0">
      <selection activeCell="I103" sqref="I103"/>
    </sheetView>
  </sheetViews>
  <sheetFormatPr defaultRowHeight="15" x14ac:dyDescent="0.25"/>
  <cols>
    <col min="1" max="1" width="5.5703125" customWidth="1"/>
    <col min="2" max="2" width="66" customWidth="1"/>
    <col min="3" max="3" width="11.85546875" style="57" bestFit="1" customWidth="1"/>
    <col min="4" max="4" width="11.28515625" style="57" customWidth="1"/>
    <col min="5" max="5" width="14.42578125" style="57" customWidth="1"/>
    <col min="6" max="6" width="24.85546875" style="57" customWidth="1"/>
    <col min="7" max="12" width="15.85546875" style="6" customWidth="1"/>
    <col min="13" max="15" width="15.85546875" customWidth="1"/>
  </cols>
  <sheetData>
    <row r="1" spans="1:16" s="40" customFormat="1" x14ac:dyDescent="0.25">
      <c r="A1" s="90" t="s">
        <v>40</v>
      </c>
      <c r="B1" s="90"/>
      <c r="C1" s="90"/>
      <c r="D1" s="90"/>
      <c r="E1" s="90"/>
      <c r="F1" s="57"/>
      <c r="G1" s="14"/>
      <c r="H1" s="14"/>
      <c r="I1" s="14"/>
      <c r="J1" s="14"/>
      <c r="K1" s="14"/>
      <c r="L1" s="14"/>
      <c r="M1" s="64"/>
      <c r="N1" s="64"/>
      <c r="O1" s="64"/>
      <c r="P1" s="64"/>
    </row>
    <row r="2" spans="1:16" x14ac:dyDescent="0.25">
      <c r="B2" s="28" t="s">
        <v>37</v>
      </c>
      <c r="G2" s="14"/>
      <c r="H2" s="14"/>
      <c r="I2" s="14"/>
      <c r="J2" s="14"/>
      <c r="K2" s="14"/>
      <c r="L2" s="14"/>
      <c r="M2" s="64"/>
      <c r="N2" s="64"/>
      <c r="O2" s="64"/>
      <c r="P2" s="64"/>
    </row>
    <row r="3" spans="1:16" s="12" customFormat="1" x14ac:dyDescent="0.25">
      <c r="B3" s="93" t="s">
        <v>42</v>
      </c>
      <c r="C3" s="93"/>
      <c r="D3" s="93"/>
      <c r="E3" s="93"/>
      <c r="F3" s="94"/>
      <c r="G3" s="18"/>
      <c r="H3" s="18" t="s">
        <v>3</v>
      </c>
      <c r="I3" s="18" t="s">
        <v>4</v>
      </c>
      <c r="J3" s="19" t="s">
        <v>5</v>
      </c>
      <c r="K3" s="19" t="s">
        <v>6</v>
      </c>
      <c r="L3" s="19" t="s">
        <v>7</v>
      </c>
      <c r="M3" s="19" t="s">
        <v>5</v>
      </c>
      <c r="N3" s="19" t="s">
        <v>6</v>
      </c>
      <c r="O3" s="19" t="s">
        <v>7</v>
      </c>
      <c r="P3" s="64"/>
    </row>
    <row r="4" spans="1:16" s="12" customFormat="1" x14ac:dyDescent="0.25">
      <c r="B4" s="20" t="s">
        <v>30</v>
      </c>
      <c r="C4" s="77"/>
      <c r="D4" s="77"/>
      <c r="E4" s="77"/>
      <c r="F4" s="77"/>
      <c r="G4" s="21" t="s">
        <v>8</v>
      </c>
      <c r="H4" s="21" t="s">
        <v>9</v>
      </c>
      <c r="I4" s="21" t="s">
        <v>10</v>
      </c>
      <c r="J4" s="21" t="s">
        <v>11</v>
      </c>
      <c r="K4" s="21" t="s">
        <v>11</v>
      </c>
      <c r="L4" s="21" t="s">
        <v>11</v>
      </c>
      <c r="M4" s="22" t="s">
        <v>27</v>
      </c>
      <c r="N4" s="23" t="s">
        <v>27</v>
      </c>
      <c r="O4" s="21" t="s">
        <v>27</v>
      </c>
      <c r="P4" s="64"/>
    </row>
    <row r="5" spans="1:16" s="12" customFormat="1" x14ac:dyDescent="0.25">
      <c r="B5" s="13"/>
      <c r="C5" s="56"/>
      <c r="D5" s="56"/>
      <c r="E5" s="56"/>
      <c r="F5" s="56"/>
      <c r="G5" s="24" t="s">
        <v>12</v>
      </c>
      <c r="H5" s="24" t="s">
        <v>13</v>
      </c>
      <c r="I5" s="24" t="s">
        <v>14</v>
      </c>
      <c r="J5" s="24" t="s">
        <v>15</v>
      </c>
      <c r="K5" s="24" t="s">
        <v>15</v>
      </c>
      <c r="L5" s="24" t="s">
        <v>15</v>
      </c>
      <c r="M5" s="25" t="s">
        <v>28</v>
      </c>
      <c r="N5" s="26" t="s">
        <v>28</v>
      </c>
      <c r="O5" s="24" t="s">
        <v>28</v>
      </c>
      <c r="P5" s="64"/>
    </row>
    <row r="6" spans="1:16" s="12" customFormat="1" x14ac:dyDescent="0.25">
      <c r="B6" s="13"/>
      <c r="C6" s="56"/>
      <c r="D6" s="56"/>
      <c r="E6" s="56"/>
      <c r="F6" s="56"/>
      <c r="G6" s="27"/>
      <c r="H6" s="27"/>
      <c r="I6" s="27"/>
      <c r="J6" s="27"/>
      <c r="K6" s="27"/>
      <c r="L6" s="27"/>
      <c r="M6" s="64"/>
      <c r="N6" s="64"/>
      <c r="O6" s="64"/>
      <c r="P6" s="64"/>
    </row>
    <row r="7" spans="1:16" s="12" customFormat="1" x14ac:dyDescent="0.25">
      <c r="A7" s="90" t="s">
        <v>44</v>
      </c>
      <c r="B7" s="92"/>
      <c r="C7" s="56"/>
      <c r="D7" s="56"/>
      <c r="E7" s="56"/>
      <c r="F7" s="56"/>
      <c r="G7" s="14"/>
      <c r="H7" s="14"/>
      <c r="I7" s="14"/>
      <c r="J7" s="14"/>
      <c r="K7" s="14"/>
      <c r="L7" s="14"/>
      <c r="M7" s="64"/>
      <c r="N7" s="64"/>
      <c r="O7" s="64"/>
      <c r="P7" s="64"/>
    </row>
    <row r="8" spans="1:16" s="13" customFormat="1" ht="15.75" thickBot="1" x14ac:dyDescent="0.3">
      <c r="A8" s="15" t="s">
        <v>16</v>
      </c>
      <c r="B8" s="15" t="s">
        <v>39</v>
      </c>
      <c r="C8" s="16" t="s">
        <v>0</v>
      </c>
      <c r="D8" s="16" t="s">
        <v>29</v>
      </c>
      <c r="E8" s="16" t="s">
        <v>2</v>
      </c>
      <c r="F8" s="78" t="s">
        <v>43</v>
      </c>
      <c r="G8" s="17"/>
      <c r="H8" s="17"/>
      <c r="I8" s="17"/>
      <c r="J8" s="17"/>
      <c r="K8" s="17"/>
      <c r="L8" s="17"/>
    </row>
    <row r="9" spans="1:16" s="12" customFormat="1" ht="15.75" thickTop="1" x14ac:dyDescent="0.25">
      <c r="A9" s="29"/>
      <c r="B9" s="40" t="s">
        <v>119</v>
      </c>
      <c r="C9" s="57" t="s">
        <v>54</v>
      </c>
      <c r="D9" s="57">
        <v>2026</v>
      </c>
      <c r="E9" s="57" t="s">
        <v>55</v>
      </c>
      <c r="F9" s="56" t="s">
        <v>97</v>
      </c>
      <c r="G9" s="80">
        <v>21569.4</v>
      </c>
      <c r="H9" s="80">
        <v>1395</v>
      </c>
      <c r="I9" s="80">
        <v>700</v>
      </c>
      <c r="J9" s="80">
        <v>700</v>
      </c>
      <c r="K9" s="68"/>
      <c r="L9" s="14">
        <v>22</v>
      </c>
      <c r="M9" s="65">
        <f>G9+H9+J9-I9</f>
        <v>22964.400000000001</v>
      </c>
      <c r="N9" s="69"/>
      <c r="O9" s="65">
        <f>G9+H9+L9-I9</f>
        <v>22286.400000000001</v>
      </c>
      <c r="P9" s="64"/>
    </row>
    <row r="10" spans="1:16" s="12" customFormat="1" x14ac:dyDescent="0.25">
      <c r="A10" s="30"/>
      <c r="B10" s="30"/>
      <c r="C10" s="50"/>
      <c r="D10" s="50"/>
      <c r="E10" s="50"/>
      <c r="F10" s="56"/>
      <c r="G10" s="14"/>
      <c r="H10" s="14"/>
      <c r="I10" s="14"/>
      <c r="J10" s="14"/>
      <c r="K10" s="14"/>
      <c r="L10" s="14"/>
      <c r="M10" s="64"/>
      <c r="N10" s="64"/>
      <c r="O10" s="64"/>
      <c r="P10" s="64"/>
    </row>
    <row r="11" spans="1:16" s="12" customFormat="1" x14ac:dyDescent="0.25">
      <c r="A11" s="95" t="s">
        <v>45</v>
      </c>
      <c r="B11" s="95"/>
      <c r="C11" s="50"/>
      <c r="D11" s="50"/>
      <c r="E11" s="50"/>
      <c r="F11" s="56"/>
      <c r="G11" s="36"/>
      <c r="H11" s="36"/>
      <c r="I11" s="36"/>
      <c r="J11" s="36"/>
      <c r="K11" s="36"/>
      <c r="L11" s="36"/>
      <c r="M11" s="64"/>
      <c r="N11" s="64"/>
      <c r="O11" s="64"/>
      <c r="P11" s="64"/>
    </row>
    <row r="12" spans="1:16" s="13" customFormat="1" ht="15.75" thickBot="1" x14ac:dyDescent="0.3">
      <c r="A12" s="37" t="s">
        <v>16</v>
      </c>
      <c r="B12" s="37" t="s">
        <v>38</v>
      </c>
      <c r="C12" s="38" t="s">
        <v>0</v>
      </c>
      <c r="D12" s="16" t="s">
        <v>29</v>
      </c>
      <c r="E12" s="38" t="s">
        <v>2</v>
      </c>
      <c r="F12" s="78" t="s">
        <v>43</v>
      </c>
      <c r="G12" s="39"/>
      <c r="H12" s="39"/>
      <c r="I12" s="39"/>
      <c r="J12" s="39"/>
      <c r="K12" s="39"/>
      <c r="L12" s="39"/>
    </row>
    <row r="13" spans="1:16" s="12" customFormat="1" ht="15.75" thickTop="1" x14ac:dyDescent="0.25">
      <c r="A13" s="48"/>
      <c r="B13" s="35" t="s">
        <v>56</v>
      </c>
      <c r="C13" s="31"/>
      <c r="D13" s="50"/>
      <c r="E13" s="50"/>
      <c r="F13" s="56" t="s">
        <v>57</v>
      </c>
      <c r="G13" s="14"/>
      <c r="H13" s="14"/>
      <c r="I13" s="14"/>
      <c r="J13" s="14"/>
      <c r="K13" s="68"/>
      <c r="L13" s="14"/>
      <c r="M13" s="65">
        <f>G13+H13+J13-I13</f>
        <v>0</v>
      </c>
      <c r="N13" s="69"/>
      <c r="O13" s="65">
        <f>G13+H13+L13-I13</f>
        <v>0</v>
      </c>
      <c r="P13" s="64"/>
    </row>
    <row r="14" spans="1:16" s="12" customFormat="1" x14ac:dyDescent="0.25">
      <c r="A14" s="48"/>
      <c r="B14" s="48"/>
      <c r="C14" s="50"/>
      <c r="D14" s="50"/>
      <c r="E14" s="50"/>
      <c r="F14" s="50"/>
      <c r="G14" s="81"/>
      <c r="H14" s="81"/>
      <c r="I14" s="81"/>
      <c r="J14" s="81"/>
      <c r="K14" s="81"/>
      <c r="L14" s="81"/>
      <c r="M14" s="82"/>
      <c r="N14" s="82"/>
      <c r="O14" s="82"/>
      <c r="P14" s="64"/>
    </row>
    <row r="15" spans="1:16" s="12" customFormat="1" x14ac:dyDescent="0.25">
      <c r="A15" s="58"/>
      <c r="B15" s="58"/>
      <c r="C15" s="59"/>
      <c r="D15" s="59"/>
      <c r="E15" s="59"/>
      <c r="F15" s="59"/>
      <c r="G15" s="60"/>
      <c r="H15" s="60"/>
      <c r="I15" s="60"/>
      <c r="J15" s="60"/>
      <c r="K15" s="60"/>
      <c r="L15" s="60"/>
      <c r="M15" s="66"/>
      <c r="N15" s="66"/>
      <c r="O15" s="66"/>
      <c r="P15" s="64"/>
    </row>
    <row r="16" spans="1:16" s="40" customFormat="1" x14ac:dyDescent="0.25">
      <c r="A16" s="90" t="s">
        <v>46</v>
      </c>
      <c r="B16" s="91"/>
      <c r="C16" s="3"/>
      <c r="D16" s="3"/>
      <c r="E16" s="57"/>
      <c r="F16" s="57"/>
      <c r="G16" s="14"/>
      <c r="H16" s="14"/>
      <c r="I16" s="14"/>
      <c r="J16" s="14"/>
      <c r="K16" s="14"/>
      <c r="L16" s="14"/>
      <c r="M16" s="64"/>
      <c r="N16" s="64"/>
      <c r="O16" s="64"/>
      <c r="P16" s="64"/>
    </row>
    <row r="17" spans="1:16" s="40" customFormat="1" ht="30.75" thickBot="1" x14ac:dyDescent="0.3">
      <c r="A17" s="1" t="s">
        <v>16</v>
      </c>
      <c r="B17" s="1" t="s">
        <v>26</v>
      </c>
      <c r="C17" s="5" t="s">
        <v>0</v>
      </c>
      <c r="D17" s="4" t="s">
        <v>29</v>
      </c>
      <c r="E17" s="4" t="s">
        <v>2</v>
      </c>
      <c r="F17" s="78" t="s">
        <v>43</v>
      </c>
      <c r="G17" s="14"/>
      <c r="H17" s="14"/>
      <c r="I17" s="14"/>
      <c r="J17" s="14"/>
      <c r="K17" s="14"/>
      <c r="L17" s="14"/>
      <c r="M17" s="13"/>
      <c r="N17" s="13"/>
      <c r="O17" s="13"/>
      <c r="P17" s="64"/>
    </row>
    <row r="18" spans="1:16" s="40" customFormat="1" ht="15.75" thickTop="1" x14ac:dyDescent="0.25">
      <c r="B18" s="48" t="s">
        <v>95</v>
      </c>
      <c r="C18" s="49" t="s">
        <v>94</v>
      </c>
      <c r="D18" s="76">
        <v>2026</v>
      </c>
      <c r="E18" s="57" t="s">
        <v>41</v>
      </c>
      <c r="F18" s="57" t="s">
        <v>97</v>
      </c>
      <c r="G18" s="80">
        <v>28313.8</v>
      </c>
      <c r="H18" s="80">
        <v>1795</v>
      </c>
      <c r="I18" s="80">
        <v>2000</v>
      </c>
      <c r="J18" s="80">
        <v>700</v>
      </c>
      <c r="K18" s="80">
        <v>300</v>
      </c>
      <c r="L18" s="80">
        <v>22</v>
      </c>
      <c r="M18" s="65">
        <f t="shared" ref="M18:M26" si="0">G18+H18+J18-I18</f>
        <v>28808.799999999999</v>
      </c>
      <c r="N18" s="65">
        <f t="shared" ref="N18:N26" si="1">SUM(G18+H18-I18+K18)</f>
        <v>28408.799999999999</v>
      </c>
      <c r="O18" s="65">
        <f t="shared" ref="O18:O26" si="2">SUM(G18+H18-I18+L18)</f>
        <v>28130.799999999999</v>
      </c>
      <c r="P18" s="64"/>
    </row>
    <row r="19" spans="1:16" s="40" customFormat="1" x14ac:dyDescent="0.25">
      <c r="B19" s="48" t="s">
        <v>96</v>
      </c>
      <c r="C19" s="49" t="s">
        <v>94</v>
      </c>
      <c r="D19" s="76">
        <v>2026</v>
      </c>
      <c r="E19" s="57" t="s">
        <v>41</v>
      </c>
      <c r="F19" s="76" t="s">
        <v>97</v>
      </c>
      <c r="G19" s="80">
        <v>30161.8</v>
      </c>
      <c r="H19" s="80">
        <v>1795</v>
      </c>
      <c r="I19" s="80">
        <v>2000</v>
      </c>
      <c r="J19" s="80">
        <v>700</v>
      </c>
      <c r="K19" s="80">
        <v>300</v>
      </c>
      <c r="L19" s="80">
        <v>22</v>
      </c>
      <c r="M19" s="65">
        <f t="shared" si="0"/>
        <v>30656.799999999999</v>
      </c>
      <c r="N19" s="65">
        <f t="shared" si="1"/>
        <v>30256.799999999999</v>
      </c>
      <c r="O19" s="65">
        <f t="shared" si="2"/>
        <v>29978.799999999999</v>
      </c>
      <c r="P19" s="64"/>
    </row>
    <row r="20" spans="1:16" s="40" customFormat="1" x14ac:dyDescent="0.25">
      <c r="B20" s="48" t="s">
        <v>116</v>
      </c>
      <c r="C20" s="49" t="s">
        <v>117</v>
      </c>
      <c r="D20" s="76">
        <v>2026</v>
      </c>
      <c r="E20" s="76" t="s">
        <v>104</v>
      </c>
      <c r="F20" s="76" t="s">
        <v>97</v>
      </c>
      <c r="G20" s="80">
        <v>34283.699999999997</v>
      </c>
      <c r="H20" s="80">
        <v>1395</v>
      </c>
      <c r="I20" s="80">
        <v>10000</v>
      </c>
      <c r="J20" s="80">
        <v>700</v>
      </c>
      <c r="K20" s="80">
        <v>300</v>
      </c>
      <c r="L20" s="80">
        <v>22</v>
      </c>
      <c r="M20" s="65">
        <f t="shared" si="0"/>
        <v>26378.699999999997</v>
      </c>
      <c r="N20" s="65">
        <f t="shared" si="1"/>
        <v>25978.699999999997</v>
      </c>
      <c r="O20" s="65">
        <f t="shared" si="2"/>
        <v>25700.699999999997</v>
      </c>
      <c r="P20" s="64"/>
    </row>
    <row r="21" spans="1:16" s="40" customFormat="1" x14ac:dyDescent="0.25">
      <c r="B21" s="48" t="s">
        <v>118</v>
      </c>
      <c r="C21" s="49" t="s">
        <v>117</v>
      </c>
      <c r="D21" s="76">
        <v>2026</v>
      </c>
      <c r="E21" s="76" t="s">
        <v>104</v>
      </c>
      <c r="F21" s="76" t="s">
        <v>97</v>
      </c>
      <c r="G21" s="80">
        <v>40655.300000000003</v>
      </c>
      <c r="H21" s="80">
        <v>1395</v>
      </c>
      <c r="I21" s="80">
        <v>10000</v>
      </c>
      <c r="J21" s="80">
        <v>700</v>
      </c>
      <c r="K21" s="80">
        <v>300</v>
      </c>
      <c r="L21" s="80">
        <v>22</v>
      </c>
      <c r="M21" s="65">
        <f t="shared" si="0"/>
        <v>32750.300000000003</v>
      </c>
      <c r="N21" s="65">
        <f t="shared" si="1"/>
        <v>32350.300000000003</v>
      </c>
      <c r="O21" s="65">
        <f t="shared" si="2"/>
        <v>32072.300000000003</v>
      </c>
      <c r="P21" s="64"/>
    </row>
    <row r="22" spans="1:16" s="40" customFormat="1" x14ac:dyDescent="0.25">
      <c r="B22" s="48" t="s">
        <v>98</v>
      </c>
      <c r="C22" s="49" t="s">
        <v>99</v>
      </c>
      <c r="D22" s="57">
        <v>2026</v>
      </c>
      <c r="E22" s="57" t="s">
        <v>41</v>
      </c>
      <c r="F22" s="57" t="s">
        <v>168</v>
      </c>
      <c r="G22" s="14" t="s">
        <v>169</v>
      </c>
      <c r="H22" s="14" t="s">
        <v>169</v>
      </c>
      <c r="I22" s="14" t="s">
        <v>169</v>
      </c>
      <c r="J22" s="14">
        <v>700</v>
      </c>
      <c r="K22" s="14">
        <v>300</v>
      </c>
      <c r="L22" s="14">
        <v>22</v>
      </c>
      <c r="M22" s="65" t="e">
        <f t="shared" si="0"/>
        <v>#VALUE!</v>
      </c>
      <c r="N22" s="65" t="e">
        <f t="shared" si="1"/>
        <v>#VALUE!</v>
      </c>
      <c r="O22" s="65" t="e">
        <f t="shared" si="2"/>
        <v>#VALUE!</v>
      </c>
      <c r="P22" s="64"/>
    </row>
    <row r="23" spans="1:16" s="40" customFormat="1" x14ac:dyDescent="0.25">
      <c r="B23" s="48" t="s">
        <v>101</v>
      </c>
      <c r="C23" s="49" t="s">
        <v>100</v>
      </c>
      <c r="D23" s="76">
        <v>2026</v>
      </c>
      <c r="E23" s="76" t="s">
        <v>41</v>
      </c>
      <c r="F23" s="76" t="s">
        <v>168</v>
      </c>
      <c r="G23" s="14" t="s">
        <v>169</v>
      </c>
      <c r="H23" s="14" t="s">
        <v>169</v>
      </c>
      <c r="I23" s="14" t="s">
        <v>169</v>
      </c>
      <c r="J23" s="14">
        <v>700</v>
      </c>
      <c r="K23" s="14">
        <v>300</v>
      </c>
      <c r="L23" s="14">
        <v>22</v>
      </c>
      <c r="M23" s="65" t="e">
        <f t="shared" si="0"/>
        <v>#VALUE!</v>
      </c>
      <c r="N23" s="65" t="e">
        <f t="shared" si="1"/>
        <v>#VALUE!</v>
      </c>
      <c r="O23" s="65" t="e">
        <f t="shared" si="2"/>
        <v>#VALUE!</v>
      </c>
      <c r="P23" s="64"/>
    </row>
    <row r="24" spans="1:16" s="40" customFormat="1" x14ac:dyDescent="0.25">
      <c r="B24" s="48" t="s">
        <v>102</v>
      </c>
      <c r="C24" s="49" t="s">
        <v>103</v>
      </c>
      <c r="D24" s="76">
        <v>2026</v>
      </c>
      <c r="E24" s="76" t="s">
        <v>104</v>
      </c>
      <c r="F24" s="76" t="s">
        <v>97</v>
      </c>
      <c r="G24" s="14">
        <v>46096.2</v>
      </c>
      <c r="H24" s="14">
        <v>1495</v>
      </c>
      <c r="I24" s="14">
        <v>10000</v>
      </c>
      <c r="J24" s="14">
        <v>700</v>
      </c>
      <c r="K24" s="14">
        <v>300</v>
      </c>
      <c r="L24" s="14">
        <v>22</v>
      </c>
      <c r="M24" s="65">
        <f t="shared" si="0"/>
        <v>38291.199999999997</v>
      </c>
      <c r="N24" s="65">
        <f t="shared" si="1"/>
        <v>37891.199999999997</v>
      </c>
      <c r="O24" s="65">
        <f t="shared" si="2"/>
        <v>37613.199999999997</v>
      </c>
      <c r="P24" s="64"/>
    </row>
    <row r="25" spans="1:16" s="40" customFormat="1" x14ac:dyDescent="0.25">
      <c r="B25" s="48" t="s">
        <v>105</v>
      </c>
      <c r="C25" s="49" t="s">
        <v>106</v>
      </c>
      <c r="D25" s="76">
        <v>2026</v>
      </c>
      <c r="E25" s="76" t="s">
        <v>41</v>
      </c>
      <c r="F25" s="76" t="s">
        <v>97</v>
      </c>
      <c r="G25" s="14">
        <v>23463.8</v>
      </c>
      <c r="H25" s="14">
        <v>1795</v>
      </c>
      <c r="I25" s="14">
        <v>1400</v>
      </c>
      <c r="J25" s="14">
        <v>700</v>
      </c>
      <c r="K25" s="14">
        <v>300</v>
      </c>
      <c r="L25" s="14">
        <v>22</v>
      </c>
      <c r="M25" s="65">
        <f t="shared" si="0"/>
        <v>24558.799999999999</v>
      </c>
      <c r="N25" s="65">
        <f t="shared" si="1"/>
        <v>24158.799999999999</v>
      </c>
      <c r="O25" s="65">
        <f t="shared" si="2"/>
        <v>23880.799999999999</v>
      </c>
      <c r="P25" s="64"/>
    </row>
    <row r="26" spans="1:16" s="40" customFormat="1" x14ac:dyDescent="0.25">
      <c r="B26" s="48" t="s">
        <v>108</v>
      </c>
      <c r="C26" s="49" t="s">
        <v>107</v>
      </c>
      <c r="D26" s="76">
        <v>2026</v>
      </c>
      <c r="E26" s="76" t="s">
        <v>41</v>
      </c>
      <c r="F26" s="76" t="s">
        <v>97</v>
      </c>
      <c r="G26" s="14">
        <v>25331.8</v>
      </c>
      <c r="H26" s="14">
        <v>1795</v>
      </c>
      <c r="I26" s="14">
        <v>1400</v>
      </c>
      <c r="J26" s="14">
        <v>700</v>
      </c>
      <c r="K26" s="14">
        <v>300</v>
      </c>
      <c r="L26" s="14">
        <v>22</v>
      </c>
      <c r="M26" s="65">
        <f t="shared" si="0"/>
        <v>26426.799999999999</v>
      </c>
      <c r="N26" s="65">
        <f t="shared" si="1"/>
        <v>26026.799999999999</v>
      </c>
      <c r="O26" s="65">
        <f t="shared" si="2"/>
        <v>25748.799999999999</v>
      </c>
      <c r="P26" s="64"/>
    </row>
    <row r="27" spans="1:16" s="40" customFormat="1" x14ac:dyDescent="0.25">
      <c r="B27" s="48" t="s">
        <v>109</v>
      </c>
      <c r="C27" s="49" t="s">
        <v>112</v>
      </c>
      <c r="D27" s="76">
        <v>2026</v>
      </c>
      <c r="E27" s="76" t="s">
        <v>41</v>
      </c>
      <c r="F27" s="76" t="s">
        <v>97</v>
      </c>
      <c r="G27" s="14">
        <v>39594.199999999997</v>
      </c>
      <c r="H27" s="14">
        <v>1895</v>
      </c>
      <c r="I27" s="14">
        <v>2600</v>
      </c>
      <c r="J27" s="14">
        <v>700</v>
      </c>
      <c r="K27" s="14">
        <v>300</v>
      </c>
      <c r="L27" s="14">
        <v>22</v>
      </c>
      <c r="M27" s="65">
        <f t="shared" ref="M27:M32" si="3">G27+H27+J27-I27</f>
        <v>39589.199999999997</v>
      </c>
      <c r="N27" s="65">
        <f t="shared" ref="N27:N32" si="4">SUM(G27+H27-I27+K27)</f>
        <v>39189.199999999997</v>
      </c>
      <c r="O27" s="65">
        <f t="shared" ref="O27:O32" si="5">SUM(G27+H27-I27+L27)</f>
        <v>38911.199999999997</v>
      </c>
      <c r="P27" s="64"/>
    </row>
    <row r="28" spans="1:16" s="40" customFormat="1" x14ac:dyDescent="0.25">
      <c r="B28" s="48" t="s">
        <v>111</v>
      </c>
      <c r="C28" s="49" t="s">
        <v>112</v>
      </c>
      <c r="D28" s="76">
        <v>2026</v>
      </c>
      <c r="E28" s="76" t="s">
        <v>41</v>
      </c>
      <c r="F28" s="76" t="s">
        <v>97</v>
      </c>
      <c r="G28" s="14">
        <v>41442.199999999997</v>
      </c>
      <c r="H28" s="14">
        <v>1895</v>
      </c>
      <c r="I28" s="14">
        <v>2600</v>
      </c>
      <c r="J28" s="14">
        <v>700</v>
      </c>
      <c r="K28" s="14">
        <v>300</v>
      </c>
      <c r="L28" s="14">
        <v>22</v>
      </c>
      <c r="M28" s="65">
        <f t="shared" si="3"/>
        <v>41437.199999999997</v>
      </c>
      <c r="N28" s="65">
        <f t="shared" si="4"/>
        <v>41037.199999999997</v>
      </c>
      <c r="O28" s="65">
        <f t="shared" si="5"/>
        <v>40759.199999999997</v>
      </c>
      <c r="P28" s="64"/>
    </row>
    <row r="29" spans="1:16" s="40" customFormat="1" x14ac:dyDescent="0.25">
      <c r="B29" s="48" t="s">
        <v>160</v>
      </c>
      <c r="C29" s="49" t="s">
        <v>113</v>
      </c>
      <c r="D29" s="76">
        <v>2026</v>
      </c>
      <c r="E29" s="76" t="s">
        <v>41</v>
      </c>
      <c r="F29" s="76" t="s">
        <v>97</v>
      </c>
      <c r="G29" s="14">
        <v>57921.4</v>
      </c>
      <c r="H29" s="14">
        <v>2595</v>
      </c>
      <c r="I29" s="14">
        <v>1000</v>
      </c>
      <c r="J29" s="14">
        <v>700</v>
      </c>
      <c r="K29" s="14">
        <v>300</v>
      </c>
      <c r="L29" s="14">
        <v>22</v>
      </c>
      <c r="M29" s="65">
        <f t="shared" si="3"/>
        <v>60216.4</v>
      </c>
      <c r="N29" s="65">
        <f t="shared" si="4"/>
        <v>59816.4</v>
      </c>
      <c r="O29" s="65">
        <f t="shared" si="5"/>
        <v>59538.400000000001</v>
      </c>
      <c r="P29" s="64"/>
    </row>
    <row r="30" spans="1:16" s="40" customFormat="1" x14ac:dyDescent="0.25">
      <c r="B30" s="48" t="s">
        <v>159</v>
      </c>
      <c r="C30" s="49" t="s">
        <v>114</v>
      </c>
      <c r="D30" s="76">
        <v>2026</v>
      </c>
      <c r="E30" s="76" t="s">
        <v>41</v>
      </c>
      <c r="F30" s="86" t="s">
        <v>97</v>
      </c>
      <c r="G30" s="14">
        <v>58562.6</v>
      </c>
      <c r="H30" s="14">
        <v>2595</v>
      </c>
      <c r="I30" s="14">
        <v>1000</v>
      </c>
      <c r="J30" s="14">
        <v>700</v>
      </c>
      <c r="K30" s="14">
        <v>300</v>
      </c>
      <c r="L30" s="14">
        <v>22</v>
      </c>
      <c r="M30" s="65">
        <f t="shared" si="3"/>
        <v>60857.599999999999</v>
      </c>
      <c r="N30" s="65">
        <f t="shared" si="4"/>
        <v>60457.599999999999</v>
      </c>
      <c r="O30" s="65">
        <f t="shared" si="5"/>
        <v>60179.6</v>
      </c>
      <c r="P30" s="64"/>
    </row>
    <row r="31" spans="1:16" s="40" customFormat="1" x14ac:dyDescent="0.25">
      <c r="B31" s="48" t="s">
        <v>161</v>
      </c>
      <c r="C31" s="49" t="s">
        <v>115</v>
      </c>
      <c r="D31" s="76">
        <v>2026</v>
      </c>
      <c r="E31" s="76" t="s">
        <v>41</v>
      </c>
      <c r="F31" s="86" t="s">
        <v>97</v>
      </c>
      <c r="G31" s="14">
        <v>60669.4</v>
      </c>
      <c r="H31" s="14">
        <v>2595</v>
      </c>
      <c r="I31" s="14">
        <v>1400</v>
      </c>
      <c r="J31" s="14">
        <v>700</v>
      </c>
      <c r="K31" s="14">
        <v>300</v>
      </c>
      <c r="L31" s="14">
        <v>22</v>
      </c>
      <c r="M31" s="65">
        <f t="shared" si="3"/>
        <v>62564.4</v>
      </c>
      <c r="N31" s="65">
        <f t="shared" si="4"/>
        <v>62164.4</v>
      </c>
      <c r="O31" s="65">
        <f t="shared" si="5"/>
        <v>61886.400000000001</v>
      </c>
      <c r="P31" s="64"/>
    </row>
    <row r="32" spans="1:16" s="40" customFormat="1" x14ac:dyDescent="0.25">
      <c r="B32" s="48" t="s">
        <v>162</v>
      </c>
      <c r="C32" s="49" t="s">
        <v>158</v>
      </c>
      <c r="D32" s="76">
        <v>2026</v>
      </c>
      <c r="E32" s="76" t="s">
        <v>41</v>
      </c>
      <c r="F32" s="86" t="s">
        <v>97</v>
      </c>
      <c r="G32" s="14">
        <v>63417.4</v>
      </c>
      <c r="H32" s="14">
        <v>2595</v>
      </c>
      <c r="I32" s="14">
        <v>1400</v>
      </c>
      <c r="J32" s="14">
        <v>700</v>
      </c>
      <c r="K32" s="14">
        <v>300</v>
      </c>
      <c r="L32" s="14">
        <v>22</v>
      </c>
      <c r="M32" s="65">
        <f t="shared" si="3"/>
        <v>65312.399999999994</v>
      </c>
      <c r="N32" s="65">
        <f t="shared" si="4"/>
        <v>64912.399999999994</v>
      </c>
      <c r="O32" s="65">
        <f t="shared" si="5"/>
        <v>64634.399999999994</v>
      </c>
      <c r="P32" s="64"/>
    </row>
    <row r="33" spans="1:16" s="40" customFormat="1" x14ac:dyDescent="0.25">
      <c r="B33" s="48"/>
      <c r="C33" s="49"/>
      <c r="D33" s="76"/>
      <c r="E33" s="76"/>
      <c r="F33" s="76"/>
      <c r="G33" s="14"/>
      <c r="H33" s="14"/>
      <c r="I33" s="14"/>
      <c r="J33" s="14"/>
      <c r="K33" s="14"/>
      <c r="L33" s="14"/>
      <c r="M33" s="65"/>
      <c r="N33" s="65"/>
      <c r="O33" s="65"/>
      <c r="P33" s="64"/>
    </row>
    <row r="34" spans="1:16" s="40" customFormat="1" x14ac:dyDescent="0.25">
      <c r="B34" s="48"/>
      <c r="C34" s="49"/>
      <c r="D34" s="76"/>
      <c r="E34" s="76"/>
      <c r="F34" s="76"/>
      <c r="G34" s="14"/>
      <c r="H34" s="14"/>
      <c r="I34" s="14"/>
      <c r="J34" s="14"/>
      <c r="K34" s="14"/>
      <c r="L34" s="14"/>
      <c r="M34" s="65"/>
      <c r="N34" s="65"/>
      <c r="O34" s="65"/>
      <c r="P34" s="64"/>
    </row>
    <row r="35" spans="1:16" x14ac:dyDescent="0.25">
      <c r="A35" s="61"/>
      <c r="B35" s="61"/>
      <c r="C35" s="62"/>
      <c r="D35" s="62"/>
      <c r="E35" s="62"/>
      <c r="F35" s="62"/>
      <c r="G35" s="60"/>
      <c r="H35" s="60"/>
      <c r="I35" s="60"/>
      <c r="J35" s="60"/>
      <c r="K35" s="60"/>
      <c r="L35" s="60"/>
      <c r="M35" s="66"/>
      <c r="N35" s="66"/>
      <c r="O35" s="66"/>
      <c r="P35" s="64"/>
    </row>
    <row r="36" spans="1:16" s="40" customFormat="1" x14ac:dyDescent="0.25">
      <c r="A36" s="90" t="s">
        <v>47</v>
      </c>
      <c r="B36" s="90"/>
      <c r="C36" s="31"/>
      <c r="D36" s="31"/>
      <c r="E36" s="32"/>
      <c r="F36" s="57"/>
      <c r="G36" s="14"/>
      <c r="H36" s="14"/>
      <c r="I36" s="14"/>
      <c r="J36" s="14"/>
      <c r="K36" s="14"/>
      <c r="L36" s="14"/>
      <c r="M36" s="64"/>
      <c r="N36" s="64"/>
      <c r="O36" s="64"/>
      <c r="P36" s="64"/>
    </row>
    <row r="37" spans="1:16" s="40" customFormat="1" ht="15.75" thickBot="1" x14ac:dyDescent="0.3">
      <c r="A37" s="7" t="s">
        <v>16</v>
      </c>
      <c r="B37" s="7" t="s">
        <v>31</v>
      </c>
      <c r="C37" s="8" t="s">
        <v>0</v>
      </c>
      <c r="D37" s="4" t="s">
        <v>29</v>
      </c>
      <c r="E37" s="8" t="s">
        <v>2</v>
      </c>
      <c r="F37" s="78" t="s">
        <v>43</v>
      </c>
      <c r="G37" s="14"/>
      <c r="H37" s="14"/>
      <c r="I37" s="14"/>
      <c r="J37" s="14"/>
      <c r="K37" s="14"/>
      <c r="L37" s="14"/>
      <c r="M37" s="64"/>
      <c r="N37" s="64"/>
      <c r="O37" s="64"/>
      <c r="P37" s="64"/>
    </row>
    <row r="38" spans="1:16" s="40" customFormat="1" ht="15.75" thickTop="1" x14ac:dyDescent="0.25">
      <c r="A38" s="48"/>
      <c r="B38" s="35" t="s">
        <v>120</v>
      </c>
      <c r="C38" s="31" t="s">
        <v>132</v>
      </c>
      <c r="D38" s="50">
        <v>2026</v>
      </c>
      <c r="E38" s="50" t="s">
        <v>41</v>
      </c>
      <c r="F38" s="76" t="s">
        <v>97</v>
      </c>
      <c r="G38" s="14">
        <v>35760.9</v>
      </c>
      <c r="H38" s="14">
        <v>2595</v>
      </c>
      <c r="I38" s="14">
        <v>2900</v>
      </c>
      <c r="J38" s="14">
        <v>700</v>
      </c>
      <c r="K38" s="68"/>
      <c r="L38" s="14">
        <v>22</v>
      </c>
      <c r="M38" s="65">
        <f>G38+H38+J38-I38</f>
        <v>36155.9</v>
      </c>
      <c r="N38" s="69"/>
      <c r="O38" s="65">
        <f>G38+H38+L38-I38</f>
        <v>35477.9</v>
      </c>
      <c r="P38" s="64"/>
    </row>
    <row r="39" spans="1:16" s="40" customFormat="1" x14ac:dyDescent="0.25">
      <c r="A39" s="48"/>
      <c r="B39" s="35" t="s">
        <v>121</v>
      </c>
      <c r="C39" s="31" t="s">
        <v>133</v>
      </c>
      <c r="D39" s="50">
        <v>2026</v>
      </c>
      <c r="E39" s="50" t="s">
        <v>41</v>
      </c>
      <c r="F39" s="76" t="s">
        <v>97</v>
      </c>
      <c r="G39" s="14">
        <v>35947.1</v>
      </c>
      <c r="H39" s="14">
        <v>2595</v>
      </c>
      <c r="I39" s="14">
        <v>2900</v>
      </c>
      <c r="J39" s="14">
        <v>700</v>
      </c>
      <c r="K39" s="68"/>
      <c r="L39" s="14">
        <v>22</v>
      </c>
      <c r="M39" s="65">
        <f t="shared" ref="M39:M48" si="6">G39+H39+J39-I39</f>
        <v>36342.1</v>
      </c>
      <c r="N39" s="69"/>
      <c r="O39" s="65">
        <f t="shared" ref="O39:O48" si="7">G39+H39+L39-I39</f>
        <v>35664.1</v>
      </c>
      <c r="P39" s="64"/>
    </row>
    <row r="40" spans="1:16" s="40" customFormat="1" x14ac:dyDescent="0.25">
      <c r="A40" s="48"/>
      <c r="B40" s="35" t="s">
        <v>122</v>
      </c>
      <c r="C40" s="31" t="s">
        <v>134</v>
      </c>
      <c r="D40" s="50">
        <v>2026</v>
      </c>
      <c r="E40" s="50" t="s">
        <v>41</v>
      </c>
      <c r="F40" s="76" t="s">
        <v>97</v>
      </c>
      <c r="G40" s="14">
        <v>38833.199999999997</v>
      </c>
      <c r="H40" s="14">
        <v>2595</v>
      </c>
      <c r="I40" s="14">
        <v>4700</v>
      </c>
      <c r="J40" s="14">
        <v>700</v>
      </c>
      <c r="K40" s="68"/>
      <c r="L40" s="14">
        <v>22</v>
      </c>
      <c r="M40" s="65">
        <f t="shared" si="6"/>
        <v>37428.199999999997</v>
      </c>
      <c r="N40" s="69"/>
      <c r="O40" s="65">
        <f t="shared" si="7"/>
        <v>36750.199999999997</v>
      </c>
      <c r="P40" s="64"/>
    </row>
    <row r="41" spans="1:16" s="40" customFormat="1" x14ac:dyDescent="0.25">
      <c r="A41" s="48"/>
      <c r="B41" s="35" t="s">
        <v>123</v>
      </c>
      <c r="C41" s="31" t="s">
        <v>135</v>
      </c>
      <c r="D41" s="50">
        <v>2026</v>
      </c>
      <c r="E41" s="50" t="s">
        <v>41</v>
      </c>
      <c r="F41" s="76" t="s">
        <v>97</v>
      </c>
      <c r="G41" s="14">
        <v>41067.599999999999</v>
      </c>
      <c r="H41" s="14">
        <v>2595</v>
      </c>
      <c r="I41" s="14">
        <v>4800</v>
      </c>
      <c r="J41" s="14">
        <v>700</v>
      </c>
      <c r="K41" s="68"/>
      <c r="L41" s="14">
        <v>22</v>
      </c>
      <c r="M41" s="65">
        <f t="shared" si="6"/>
        <v>39562.6</v>
      </c>
      <c r="N41" s="69"/>
      <c r="O41" s="65">
        <f t="shared" si="7"/>
        <v>38884.6</v>
      </c>
      <c r="P41" s="64"/>
    </row>
    <row r="42" spans="1:16" s="40" customFormat="1" x14ac:dyDescent="0.25">
      <c r="A42" s="48"/>
      <c r="B42" s="35" t="s">
        <v>124</v>
      </c>
      <c r="C42" s="31" t="s">
        <v>136</v>
      </c>
      <c r="D42" s="50">
        <v>2026</v>
      </c>
      <c r="E42" s="50" t="s">
        <v>41</v>
      </c>
      <c r="F42" s="76" t="s">
        <v>97</v>
      </c>
      <c r="G42" s="14">
        <v>41346.9</v>
      </c>
      <c r="H42" s="14">
        <v>2595</v>
      </c>
      <c r="I42" s="14">
        <v>4800</v>
      </c>
      <c r="J42" s="14">
        <v>700</v>
      </c>
      <c r="K42" s="68"/>
      <c r="L42" s="14">
        <v>22</v>
      </c>
      <c r="M42" s="65">
        <f t="shared" si="6"/>
        <v>39841.9</v>
      </c>
      <c r="N42" s="69"/>
      <c r="O42" s="65">
        <f t="shared" si="7"/>
        <v>39163.9</v>
      </c>
      <c r="P42" s="64"/>
    </row>
    <row r="43" spans="1:16" s="40" customFormat="1" x14ac:dyDescent="0.25">
      <c r="A43" s="48"/>
      <c r="B43" s="35" t="s">
        <v>125</v>
      </c>
      <c r="C43" s="31" t="s">
        <v>137</v>
      </c>
      <c r="D43" s="50">
        <v>2026</v>
      </c>
      <c r="E43" s="50" t="s">
        <v>41</v>
      </c>
      <c r="F43" s="76" t="s">
        <v>97</v>
      </c>
      <c r="G43" s="14">
        <v>40043.5</v>
      </c>
      <c r="H43" s="14">
        <v>2595</v>
      </c>
      <c r="I43" s="14">
        <v>3500</v>
      </c>
      <c r="J43" s="14">
        <v>700</v>
      </c>
      <c r="K43" s="68"/>
      <c r="L43" s="14">
        <v>22</v>
      </c>
      <c r="M43" s="65">
        <f t="shared" si="6"/>
        <v>39838.5</v>
      </c>
      <c r="N43" s="69"/>
      <c r="O43" s="65">
        <f t="shared" si="7"/>
        <v>39160.5</v>
      </c>
      <c r="P43" s="64"/>
    </row>
    <row r="44" spans="1:16" s="40" customFormat="1" x14ac:dyDescent="0.25">
      <c r="A44" s="48"/>
      <c r="B44" s="35" t="s">
        <v>126</v>
      </c>
      <c r="C44" s="31" t="s">
        <v>138</v>
      </c>
      <c r="D44" s="50">
        <v>2026</v>
      </c>
      <c r="E44" s="50" t="s">
        <v>41</v>
      </c>
      <c r="F44" s="76" t="s">
        <v>97</v>
      </c>
      <c r="G44" s="14">
        <v>40229.699999999997</v>
      </c>
      <c r="H44" s="14">
        <v>2595</v>
      </c>
      <c r="I44" s="14">
        <v>3500</v>
      </c>
      <c r="J44" s="14">
        <v>700</v>
      </c>
      <c r="K44" s="68"/>
      <c r="L44" s="14">
        <v>22</v>
      </c>
      <c r="M44" s="65">
        <f t="shared" si="6"/>
        <v>40024.699999999997</v>
      </c>
      <c r="N44" s="69"/>
      <c r="O44" s="65">
        <f t="shared" si="7"/>
        <v>39346.699999999997</v>
      </c>
      <c r="P44" s="64"/>
    </row>
    <row r="45" spans="1:16" s="40" customFormat="1" x14ac:dyDescent="0.25">
      <c r="A45" s="48"/>
      <c r="B45" s="35" t="s">
        <v>127</v>
      </c>
      <c r="C45" s="31" t="s">
        <v>139</v>
      </c>
      <c r="D45" s="50">
        <v>2026</v>
      </c>
      <c r="E45" s="50" t="s">
        <v>41</v>
      </c>
      <c r="F45" s="76" t="s">
        <v>97</v>
      </c>
      <c r="G45" s="14">
        <v>41905.5</v>
      </c>
      <c r="H45" s="14">
        <v>2595</v>
      </c>
      <c r="I45" s="14">
        <v>5300</v>
      </c>
      <c r="J45" s="14">
        <v>700</v>
      </c>
      <c r="K45" s="68"/>
      <c r="L45" s="14">
        <v>22</v>
      </c>
      <c r="M45" s="65">
        <f t="shared" si="6"/>
        <v>39900.5</v>
      </c>
      <c r="N45" s="69"/>
      <c r="O45" s="65">
        <f t="shared" si="7"/>
        <v>39222.5</v>
      </c>
      <c r="P45" s="64"/>
    </row>
    <row r="46" spans="1:16" s="40" customFormat="1" x14ac:dyDescent="0.25">
      <c r="A46" s="48"/>
      <c r="B46" s="35" t="s">
        <v>128</v>
      </c>
      <c r="C46" s="31" t="s">
        <v>140</v>
      </c>
      <c r="D46" s="50">
        <v>2026</v>
      </c>
      <c r="E46" s="50" t="s">
        <v>41</v>
      </c>
      <c r="F46" s="76" t="s">
        <v>97</v>
      </c>
      <c r="G46" s="14">
        <v>44139.9</v>
      </c>
      <c r="H46" s="14">
        <v>2595</v>
      </c>
      <c r="I46" s="14">
        <v>5400</v>
      </c>
      <c r="J46" s="14">
        <v>700</v>
      </c>
      <c r="K46" s="68"/>
      <c r="L46" s="14">
        <v>22</v>
      </c>
      <c r="M46" s="65">
        <f t="shared" si="6"/>
        <v>42034.9</v>
      </c>
      <c r="N46" s="69"/>
      <c r="O46" s="65">
        <f t="shared" si="7"/>
        <v>41356.9</v>
      </c>
      <c r="P46" s="64"/>
    </row>
    <row r="47" spans="1:16" s="40" customFormat="1" x14ac:dyDescent="0.25">
      <c r="A47" s="48"/>
      <c r="B47" s="35" t="s">
        <v>129</v>
      </c>
      <c r="C47" s="31" t="s">
        <v>141</v>
      </c>
      <c r="D47" s="50">
        <v>2026</v>
      </c>
      <c r="E47" s="50" t="s">
        <v>41</v>
      </c>
      <c r="F47" s="76" t="s">
        <v>97</v>
      </c>
      <c r="G47" s="14">
        <v>44419.199999999997</v>
      </c>
      <c r="H47" s="14">
        <v>2595</v>
      </c>
      <c r="I47" s="14">
        <v>5400</v>
      </c>
      <c r="J47" s="14">
        <v>700</v>
      </c>
      <c r="K47" s="68"/>
      <c r="L47" s="14">
        <v>22</v>
      </c>
      <c r="M47" s="65">
        <f t="shared" si="6"/>
        <v>42314.2</v>
      </c>
      <c r="N47" s="69"/>
      <c r="O47" s="65">
        <f t="shared" si="7"/>
        <v>41636.199999999997</v>
      </c>
      <c r="P47" s="64"/>
    </row>
    <row r="48" spans="1:16" s="40" customFormat="1" x14ac:dyDescent="0.25">
      <c r="A48" s="48"/>
      <c r="B48" s="35" t="s">
        <v>170</v>
      </c>
      <c r="C48" s="31" t="s">
        <v>131</v>
      </c>
      <c r="D48" s="50">
        <v>2026</v>
      </c>
      <c r="E48" s="50" t="s">
        <v>104</v>
      </c>
      <c r="F48" s="76" t="s">
        <v>97</v>
      </c>
      <c r="G48" s="14">
        <v>51568.6</v>
      </c>
      <c r="H48" s="14">
        <v>2095</v>
      </c>
      <c r="I48" s="14">
        <v>10000</v>
      </c>
      <c r="J48" s="14">
        <v>700</v>
      </c>
      <c r="K48" s="68"/>
      <c r="L48" s="14">
        <v>22</v>
      </c>
      <c r="M48" s="65">
        <f t="shared" si="6"/>
        <v>44363.6</v>
      </c>
      <c r="N48" s="69"/>
      <c r="O48" s="65">
        <f t="shared" si="7"/>
        <v>43685.599999999999</v>
      </c>
      <c r="P48" s="64"/>
    </row>
    <row r="49" spans="1:16" s="40" customFormat="1" x14ac:dyDescent="0.25">
      <c r="A49" s="35"/>
      <c r="B49" s="35"/>
      <c r="C49" s="31"/>
      <c r="D49" s="31"/>
      <c r="E49" s="32"/>
      <c r="F49" s="57"/>
      <c r="G49" s="14"/>
      <c r="H49" s="14"/>
      <c r="I49" s="14"/>
      <c r="J49" s="14"/>
      <c r="K49" s="14"/>
      <c r="L49" s="14"/>
      <c r="M49" s="13"/>
      <c r="N49" s="13"/>
      <c r="O49" s="13"/>
      <c r="P49" s="64"/>
    </row>
    <row r="50" spans="1:16" s="40" customFormat="1" x14ac:dyDescent="0.25">
      <c r="A50" s="90" t="s">
        <v>48</v>
      </c>
      <c r="B50" s="90"/>
      <c r="C50" s="31"/>
      <c r="D50" s="31"/>
      <c r="E50" s="32"/>
      <c r="F50" s="57"/>
      <c r="G50" s="14"/>
      <c r="H50" s="14"/>
      <c r="I50" s="14"/>
      <c r="J50" s="14"/>
      <c r="K50" s="14"/>
      <c r="L50" s="14"/>
      <c r="M50" s="13"/>
      <c r="N50" s="13"/>
      <c r="O50" s="13"/>
      <c r="P50" s="64"/>
    </row>
    <row r="51" spans="1:16" s="40" customFormat="1" ht="15.75" thickBot="1" x14ac:dyDescent="0.3">
      <c r="A51" s="7" t="s">
        <v>16</v>
      </c>
      <c r="B51" s="7" t="s">
        <v>32</v>
      </c>
      <c r="C51" s="8" t="s">
        <v>0</v>
      </c>
      <c r="D51" s="4" t="s">
        <v>29</v>
      </c>
      <c r="E51" s="8" t="s">
        <v>2</v>
      </c>
      <c r="F51" s="78" t="s">
        <v>43</v>
      </c>
      <c r="G51" s="14"/>
      <c r="H51" s="14"/>
      <c r="I51" s="14"/>
      <c r="J51" s="14"/>
      <c r="K51" s="14"/>
      <c r="L51" s="14"/>
      <c r="M51" s="13"/>
      <c r="N51" s="13"/>
      <c r="O51" s="13"/>
      <c r="P51" s="64"/>
    </row>
    <row r="52" spans="1:16" s="40" customFormat="1" ht="15.75" thickTop="1" x14ac:dyDescent="0.25">
      <c r="A52" s="63"/>
      <c r="B52" s="40" t="s">
        <v>58</v>
      </c>
      <c r="C52" s="57" t="s">
        <v>59</v>
      </c>
      <c r="D52" s="76">
        <v>2026</v>
      </c>
      <c r="E52" s="57" t="s">
        <v>41</v>
      </c>
      <c r="F52" s="76" t="s">
        <v>97</v>
      </c>
      <c r="G52" s="80">
        <v>44364.6</v>
      </c>
      <c r="H52" s="80">
        <v>2595</v>
      </c>
      <c r="I52" s="80">
        <v>2400</v>
      </c>
      <c r="J52" s="80">
        <v>700</v>
      </c>
      <c r="K52" s="68"/>
      <c r="L52" s="14">
        <v>22</v>
      </c>
      <c r="M52" s="65">
        <f t="shared" ref="M52:M61" si="8">G52+H52+J52-I52</f>
        <v>45259.6</v>
      </c>
      <c r="N52" s="69"/>
      <c r="O52" s="65">
        <f t="shared" ref="O52:O61" si="9">G52+H52+L52-I52</f>
        <v>44581.599999999999</v>
      </c>
      <c r="P52" s="64"/>
    </row>
    <row r="53" spans="1:16" s="40" customFormat="1" x14ac:dyDescent="0.25">
      <c r="A53" s="63"/>
      <c r="B53" s="40" t="s">
        <v>60</v>
      </c>
      <c r="C53" s="57" t="s">
        <v>61</v>
      </c>
      <c r="D53" s="76">
        <v>2026</v>
      </c>
      <c r="E53" s="57" t="s">
        <v>41</v>
      </c>
      <c r="F53" s="76" t="s">
        <v>97</v>
      </c>
      <c r="G53" s="80">
        <v>45921.8</v>
      </c>
      <c r="H53" s="80">
        <v>2595</v>
      </c>
      <c r="I53" s="80">
        <v>3500</v>
      </c>
      <c r="J53" s="80">
        <v>700</v>
      </c>
      <c r="K53" s="68"/>
      <c r="L53" s="14">
        <v>22</v>
      </c>
      <c r="M53" s="65">
        <f t="shared" si="8"/>
        <v>45716.800000000003</v>
      </c>
      <c r="N53" s="69"/>
      <c r="O53" s="65">
        <f t="shared" si="9"/>
        <v>45038.8</v>
      </c>
      <c r="P53" s="64"/>
    </row>
    <row r="54" spans="1:16" s="40" customFormat="1" x14ac:dyDescent="0.25">
      <c r="A54" s="63"/>
      <c r="B54" s="40" t="s">
        <v>62</v>
      </c>
      <c r="C54" s="57" t="s">
        <v>142</v>
      </c>
      <c r="D54" s="76">
        <v>2026</v>
      </c>
      <c r="E54" s="57" t="s">
        <v>41</v>
      </c>
      <c r="F54" s="76" t="s">
        <v>97</v>
      </c>
      <c r="G54" s="80">
        <v>46105</v>
      </c>
      <c r="H54" s="80">
        <v>2595</v>
      </c>
      <c r="I54" s="80">
        <v>3500</v>
      </c>
      <c r="J54" s="80">
        <v>700</v>
      </c>
      <c r="K54" s="68"/>
      <c r="L54" s="14">
        <v>22</v>
      </c>
      <c r="M54" s="65">
        <f t="shared" si="8"/>
        <v>45900</v>
      </c>
      <c r="N54" s="69"/>
      <c r="O54" s="65">
        <f t="shared" si="9"/>
        <v>45222</v>
      </c>
      <c r="P54" s="64"/>
    </row>
    <row r="55" spans="1:16" s="40" customFormat="1" x14ac:dyDescent="0.25">
      <c r="A55" s="63"/>
      <c r="B55" s="40" t="s">
        <v>63</v>
      </c>
      <c r="C55" s="57" t="s">
        <v>64</v>
      </c>
      <c r="D55" s="76">
        <v>2026</v>
      </c>
      <c r="E55" s="57" t="s">
        <v>41</v>
      </c>
      <c r="F55" s="76" t="s">
        <v>97</v>
      </c>
      <c r="G55" s="80">
        <v>47570.6</v>
      </c>
      <c r="H55" s="80">
        <v>2595</v>
      </c>
      <c r="I55" s="80">
        <v>3300</v>
      </c>
      <c r="J55" s="80">
        <v>700</v>
      </c>
      <c r="K55" s="68"/>
      <c r="L55" s="14">
        <v>22</v>
      </c>
      <c r="M55" s="65">
        <f t="shared" si="8"/>
        <v>47565.599999999999</v>
      </c>
      <c r="N55" s="69"/>
      <c r="O55" s="65">
        <f>G55+H55+L55-I55</f>
        <v>46887.6</v>
      </c>
      <c r="P55" s="64"/>
    </row>
    <row r="56" spans="1:16" s="40" customFormat="1" x14ac:dyDescent="0.25">
      <c r="A56" s="63"/>
      <c r="B56" s="40" t="s">
        <v>65</v>
      </c>
      <c r="C56" s="57" t="s">
        <v>66</v>
      </c>
      <c r="D56" s="76">
        <v>2026</v>
      </c>
      <c r="E56" s="57" t="s">
        <v>41</v>
      </c>
      <c r="F56" s="76" t="s">
        <v>97</v>
      </c>
      <c r="G56" s="80">
        <v>47753.8</v>
      </c>
      <c r="H56" s="80">
        <v>2595</v>
      </c>
      <c r="I56" s="80">
        <v>3300</v>
      </c>
      <c r="J56" s="80">
        <v>700</v>
      </c>
      <c r="K56" s="68"/>
      <c r="L56" s="14">
        <v>22</v>
      </c>
      <c r="M56" s="65">
        <f t="shared" si="8"/>
        <v>47748.800000000003</v>
      </c>
      <c r="N56" s="69"/>
      <c r="O56" s="65">
        <f t="shared" si="9"/>
        <v>47070.8</v>
      </c>
      <c r="P56" s="64"/>
    </row>
    <row r="57" spans="1:16" s="40" customFormat="1" x14ac:dyDescent="0.25">
      <c r="A57" s="63"/>
      <c r="B57" s="40" t="s">
        <v>67</v>
      </c>
      <c r="C57" s="57" t="s">
        <v>68</v>
      </c>
      <c r="D57" s="76">
        <v>2026</v>
      </c>
      <c r="E57" s="57" t="s">
        <v>41</v>
      </c>
      <c r="F57" s="76" t="s">
        <v>97</v>
      </c>
      <c r="G57" s="80">
        <v>46929.4</v>
      </c>
      <c r="H57" s="80">
        <v>2595</v>
      </c>
      <c r="I57" s="80">
        <v>3000</v>
      </c>
      <c r="J57" s="80">
        <v>700</v>
      </c>
      <c r="K57" s="68"/>
      <c r="L57" s="14">
        <v>22</v>
      </c>
      <c r="M57" s="65">
        <f t="shared" si="8"/>
        <v>47224.4</v>
      </c>
      <c r="N57" s="69"/>
      <c r="O57" s="65">
        <f t="shared" si="9"/>
        <v>46546.400000000001</v>
      </c>
      <c r="P57" s="64"/>
    </row>
    <row r="58" spans="1:16" s="40" customFormat="1" x14ac:dyDescent="0.25">
      <c r="A58" s="63"/>
      <c r="B58" s="40" t="s">
        <v>69</v>
      </c>
      <c r="C58" s="57" t="s">
        <v>70</v>
      </c>
      <c r="D58" s="76">
        <v>2026</v>
      </c>
      <c r="E58" s="57" t="s">
        <v>41</v>
      </c>
      <c r="F58" s="76" t="s">
        <v>97</v>
      </c>
      <c r="G58" s="80">
        <v>48486.6</v>
      </c>
      <c r="H58" s="80">
        <v>2595</v>
      </c>
      <c r="I58" s="80">
        <v>4100</v>
      </c>
      <c r="J58" s="80">
        <v>700</v>
      </c>
      <c r="K58" s="68"/>
      <c r="L58" s="14">
        <v>22</v>
      </c>
      <c r="M58" s="65">
        <f t="shared" si="8"/>
        <v>47681.599999999999</v>
      </c>
      <c r="N58" s="69"/>
      <c r="O58" s="65">
        <f t="shared" si="9"/>
        <v>47003.6</v>
      </c>
      <c r="P58" s="64"/>
    </row>
    <row r="59" spans="1:16" s="40" customFormat="1" x14ac:dyDescent="0.25">
      <c r="A59" s="63"/>
      <c r="B59" s="40" t="s">
        <v>71</v>
      </c>
      <c r="C59" s="57" t="s">
        <v>143</v>
      </c>
      <c r="D59" s="76">
        <v>2026</v>
      </c>
      <c r="E59" s="57" t="s">
        <v>41</v>
      </c>
      <c r="F59" s="76" t="s">
        <v>97</v>
      </c>
      <c r="G59" s="80">
        <v>48669.8</v>
      </c>
      <c r="H59" s="80">
        <v>2595</v>
      </c>
      <c r="I59" s="80">
        <v>4100</v>
      </c>
      <c r="J59" s="80">
        <v>700</v>
      </c>
      <c r="K59" s="68"/>
      <c r="L59" s="14">
        <v>22</v>
      </c>
      <c r="M59" s="65">
        <f t="shared" si="8"/>
        <v>47864.800000000003</v>
      </c>
      <c r="N59" s="69"/>
      <c r="O59" s="65">
        <f t="shared" si="9"/>
        <v>47186.8</v>
      </c>
      <c r="P59" s="64"/>
    </row>
    <row r="60" spans="1:16" s="40" customFormat="1" x14ac:dyDescent="0.25">
      <c r="A60" s="63"/>
      <c r="B60" s="40" t="s">
        <v>72</v>
      </c>
      <c r="C60" s="57" t="s">
        <v>73</v>
      </c>
      <c r="D60" s="76">
        <v>2026</v>
      </c>
      <c r="E60" s="57" t="s">
        <v>41</v>
      </c>
      <c r="F60" s="76" t="s">
        <v>97</v>
      </c>
      <c r="G60" s="80">
        <v>50135.4</v>
      </c>
      <c r="H60" s="80">
        <v>2595</v>
      </c>
      <c r="I60" s="80">
        <v>3900</v>
      </c>
      <c r="J60" s="80">
        <v>700</v>
      </c>
      <c r="K60" s="68"/>
      <c r="L60" s="14">
        <v>22</v>
      </c>
      <c r="M60" s="65">
        <f t="shared" si="8"/>
        <v>49530.400000000001</v>
      </c>
      <c r="N60" s="69"/>
      <c r="O60" s="65">
        <f t="shared" si="9"/>
        <v>48852.4</v>
      </c>
      <c r="P60" s="64"/>
    </row>
    <row r="61" spans="1:16" s="40" customFormat="1" x14ac:dyDescent="0.25">
      <c r="A61" s="63"/>
      <c r="B61" s="40" t="s">
        <v>74</v>
      </c>
      <c r="C61" s="57" t="s">
        <v>75</v>
      </c>
      <c r="D61" s="76">
        <v>2026</v>
      </c>
      <c r="E61" s="57" t="s">
        <v>41</v>
      </c>
      <c r="F61" s="76" t="s">
        <v>97</v>
      </c>
      <c r="G61" s="80">
        <v>50318.6</v>
      </c>
      <c r="H61" s="80">
        <v>2595</v>
      </c>
      <c r="I61" s="80">
        <v>3900</v>
      </c>
      <c r="J61" s="80">
        <v>700</v>
      </c>
      <c r="K61" s="68"/>
      <c r="L61" s="14">
        <v>22</v>
      </c>
      <c r="M61" s="65">
        <f t="shared" si="8"/>
        <v>49713.599999999999</v>
      </c>
      <c r="N61" s="69"/>
      <c r="O61" s="65">
        <f t="shared" si="9"/>
        <v>49035.6</v>
      </c>
      <c r="P61" s="64"/>
    </row>
    <row r="62" spans="1:16" s="40" customFormat="1" x14ac:dyDescent="0.25">
      <c r="A62" s="35"/>
      <c r="B62" s="35"/>
      <c r="C62" s="31"/>
      <c r="D62" s="31"/>
      <c r="E62" s="32"/>
      <c r="F62" s="57"/>
      <c r="G62" s="14"/>
      <c r="H62" s="14"/>
      <c r="I62" s="14"/>
      <c r="J62" s="14"/>
      <c r="K62" s="14"/>
      <c r="L62" s="14"/>
      <c r="M62" s="13"/>
      <c r="N62" s="13"/>
      <c r="O62" s="13"/>
      <c r="P62" s="64"/>
    </row>
    <row r="63" spans="1:16" s="40" customFormat="1" x14ac:dyDescent="0.25">
      <c r="A63" s="90" t="s">
        <v>49</v>
      </c>
      <c r="B63" s="90"/>
      <c r="C63" s="31"/>
      <c r="D63" s="31"/>
      <c r="E63" s="32"/>
      <c r="F63" s="57"/>
      <c r="G63" s="14"/>
      <c r="I63" s="14"/>
      <c r="J63" s="14"/>
      <c r="K63" s="14"/>
      <c r="L63" s="14"/>
      <c r="M63" s="64"/>
      <c r="N63" s="64"/>
      <c r="O63" s="64"/>
      <c r="P63" s="64"/>
    </row>
    <row r="64" spans="1:16" s="40" customFormat="1" ht="15.75" thickBot="1" x14ac:dyDescent="0.3">
      <c r="A64" s="7" t="s">
        <v>16</v>
      </c>
      <c r="B64" s="7" t="s">
        <v>33</v>
      </c>
      <c r="C64" s="8" t="s">
        <v>0</v>
      </c>
      <c r="D64" s="4" t="s">
        <v>29</v>
      </c>
      <c r="E64" s="8" t="s">
        <v>2</v>
      </c>
      <c r="F64" s="78" t="s">
        <v>43</v>
      </c>
      <c r="G64" s="14"/>
      <c r="H64" s="14"/>
      <c r="I64" s="14"/>
      <c r="J64" s="14"/>
      <c r="K64" s="14"/>
      <c r="L64" s="14"/>
      <c r="M64" s="64"/>
      <c r="N64" s="64"/>
      <c r="O64" s="64"/>
      <c r="P64" s="64"/>
    </row>
    <row r="65" spans="1:16" s="40" customFormat="1" ht="15.75" thickTop="1" x14ac:dyDescent="0.25">
      <c r="A65" s="63"/>
      <c r="B65" s="40" t="s">
        <v>58</v>
      </c>
      <c r="C65" s="57" t="s">
        <v>76</v>
      </c>
      <c r="D65" s="76">
        <v>2026</v>
      </c>
      <c r="E65" s="57" t="s">
        <v>41</v>
      </c>
      <c r="F65" s="76" t="s">
        <v>97</v>
      </c>
      <c r="G65" s="80">
        <v>45463.8</v>
      </c>
      <c r="H65" s="80">
        <v>2595</v>
      </c>
      <c r="I65" s="80">
        <v>2000</v>
      </c>
      <c r="J65" s="80">
        <v>700</v>
      </c>
      <c r="K65" s="68"/>
      <c r="L65" s="14">
        <v>22</v>
      </c>
      <c r="M65" s="65">
        <f>G65+H65+J65-I65</f>
        <v>46758.8</v>
      </c>
      <c r="N65" s="69"/>
      <c r="O65" s="65">
        <f t="shared" ref="O65:O72" si="10">G65+H65+L65-I65</f>
        <v>46080.800000000003</v>
      </c>
      <c r="P65" s="64"/>
    </row>
    <row r="66" spans="1:16" s="40" customFormat="1" x14ac:dyDescent="0.25">
      <c r="A66" s="63"/>
      <c r="B66" s="40" t="s">
        <v>62</v>
      </c>
      <c r="C66" s="57" t="s">
        <v>145</v>
      </c>
      <c r="D66" s="76">
        <v>2026</v>
      </c>
      <c r="E66" s="57" t="s">
        <v>41</v>
      </c>
      <c r="F66" s="76" t="s">
        <v>97</v>
      </c>
      <c r="G66" s="80">
        <v>47204.2</v>
      </c>
      <c r="H66" s="80">
        <v>2595</v>
      </c>
      <c r="I66" s="80">
        <v>3100</v>
      </c>
      <c r="J66" s="80">
        <v>700</v>
      </c>
      <c r="K66" s="68"/>
      <c r="L66" s="14">
        <v>22</v>
      </c>
      <c r="M66" s="14">
        <f>G66+H66+J66-I66</f>
        <v>47399.199999999997</v>
      </c>
      <c r="N66" s="69"/>
      <c r="O66" s="65">
        <f t="shared" si="10"/>
        <v>46721.2</v>
      </c>
      <c r="P66" s="64"/>
    </row>
    <row r="67" spans="1:16" s="40" customFormat="1" x14ac:dyDescent="0.25">
      <c r="A67" s="63"/>
      <c r="B67" s="40" t="s">
        <v>63</v>
      </c>
      <c r="C67" s="57" t="s">
        <v>77</v>
      </c>
      <c r="D67" s="76">
        <v>2026</v>
      </c>
      <c r="E67" s="57" t="s">
        <v>41</v>
      </c>
      <c r="F67" s="76" t="s">
        <v>97</v>
      </c>
      <c r="G67" s="80">
        <v>48669.8</v>
      </c>
      <c r="H67" s="80">
        <v>2595</v>
      </c>
      <c r="I67" s="80">
        <v>3300</v>
      </c>
      <c r="J67" s="80">
        <v>700</v>
      </c>
      <c r="K67" s="68"/>
      <c r="L67" s="14">
        <v>22</v>
      </c>
      <c r="M67" s="65">
        <f>G67+H67+J67-I67</f>
        <v>48664.800000000003</v>
      </c>
      <c r="N67" s="69"/>
      <c r="O67" s="65">
        <f t="shared" si="10"/>
        <v>47986.8</v>
      </c>
      <c r="P67" s="64"/>
    </row>
    <row r="68" spans="1:16" s="40" customFormat="1" x14ac:dyDescent="0.25">
      <c r="A68" s="63"/>
      <c r="B68" s="40" t="s">
        <v>65</v>
      </c>
      <c r="C68" s="57" t="s">
        <v>78</v>
      </c>
      <c r="D68" s="76">
        <v>2026</v>
      </c>
      <c r="E68" s="57" t="s">
        <v>41</v>
      </c>
      <c r="F68" s="76" t="s">
        <v>97</v>
      </c>
      <c r="G68" s="80">
        <v>48853</v>
      </c>
      <c r="H68" s="80">
        <v>2595</v>
      </c>
      <c r="I68" s="80">
        <v>3300</v>
      </c>
      <c r="J68" s="80">
        <v>700</v>
      </c>
      <c r="K68" s="68"/>
      <c r="L68" s="14">
        <v>22</v>
      </c>
      <c r="M68" s="67">
        <f>G68+H68+J68-I68</f>
        <v>48848</v>
      </c>
      <c r="N68" s="70"/>
      <c r="O68" s="67">
        <f t="shared" si="10"/>
        <v>48170</v>
      </c>
      <c r="P68" s="64"/>
    </row>
    <row r="69" spans="1:16" s="40" customFormat="1" x14ac:dyDescent="0.25">
      <c r="A69" s="63"/>
      <c r="B69" s="40" t="s">
        <v>67</v>
      </c>
      <c r="C69" s="57" t="s">
        <v>79</v>
      </c>
      <c r="D69" s="76">
        <v>2026</v>
      </c>
      <c r="E69" s="57" t="s">
        <v>41</v>
      </c>
      <c r="F69" s="76" t="s">
        <v>97</v>
      </c>
      <c r="G69" s="80">
        <v>48028.6</v>
      </c>
      <c r="H69" s="80">
        <v>2595</v>
      </c>
      <c r="I69" s="80">
        <v>3000</v>
      </c>
      <c r="J69" s="80">
        <v>700</v>
      </c>
      <c r="K69" s="68"/>
      <c r="L69" s="14">
        <v>22</v>
      </c>
      <c r="M69" s="67">
        <f>G69+H69+J69-I69</f>
        <v>48323.6</v>
      </c>
      <c r="N69" s="70"/>
      <c r="O69" s="67">
        <f t="shared" si="10"/>
        <v>47645.599999999999</v>
      </c>
      <c r="P69" s="64"/>
    </row>
    <row r="70" spans="1:16" s="40" customFormat="1" x14ac:dyDescent="0.25">
      <c r="A70" s="63"/>
      <c r="B70" s="40" t="s">
        <v>71</v>
      </c>
      <c r="C70" s="57" t="s">
        <v>144</v>
      </c>
      <c r="D70" s="76">
        <v>2026</v>
      </c>
      <c r="E70" s="57" t="s">
        <v>41</v>
      </c>
      <c r="F70" s="76" t="s">
        <v>97</v>
      </c>
      <c r="G70" s="80">
        <v>49769</v>
      </c>
      <c r="H70" s="80">
        <v>2595</v>
      </c>
      <c r="I70" s="80">
        <v>4100</v>
      </c>
      <c r="J70" s="80">
        <v>700</v>
      </c>
      <c r="K70" s="68"/>
      <c r="L70" s="14">
        <v>22</v>
      </c>
      <c r="M70" s="67">
        <v>28699.8</v>
      </c>
      <c r="N70" s="70"/>
      <c r="O70" s="67">
        <f t="shared" si="10"/>
        <v>48286</v>
      </c>
      <c r="P70" s="64"/>
    </row>
    <row r="71" spans="1:16" s="40" customFormat="1" x14ac:dyDescent="0.25">
      <c r="A71" s="63"/>
      <c r="B71" s="40" t="s">
        <v>72</v>
      </c>
      <c r="C71" s="57" t="s">
        <v>80</v>
      </c>
      <c r="D71" s="76">
        <v>2026</v>
      </c>
      <c r="E71" s="57" t="s">
        <v>41</v>
      </c>
      <c r="F71" s="76" t="s">
        <v>97</v>
      </c>
      <c r="G71" s="80">
        <v>51234.6</v>
      </c>
      <c r="H71" s="80">
        <v>2595</v>
      </c>
      <c r="I71" s="80">
        <v>3900</v>
      </c>
      <c r="J71" s="80">
        <v>700</v>
      </c>
      <c r="K71" s="68"/>
      <c r="L71" s="14">
        <v>22</v>
      </c>
      <c r="M71" s="67">
        <f>G71+H71+J71-I71</f>
        <v>50629.599999999999</v>
      </c>
      <c r="N71" s="70"/>
      <c r="O71" s="67">
        <f t="shared" si="10"/>
        <v>49951.6</v>
      </c>
      <c r="P71" s="64"/>
    </row>
    <row r="72" spans="1:16" s="40" customFormat="1" x14ac:dyDescent="0.25">
      <c r="A72" s="63"/>
      <c r="B72" s="40" t="s">
        <v>74</v>
      </c>
      <c r="C72" s="57" t="s">
        <v>81</v>
      </c>
      <c r="D72" s="76">
        <v>2026</v>
      </c>
      <c r="E72" s="57" t="s">
        <v>41</v>
      </c>
      <c r="F72" s="76" t="s">
        <v>97</v>
      </c>
      <c r="G72" s="80">
        <v>51417.8</v>
      </c>
      <c r="H72" s="80">
        <v>2595</v>
      </c>
      <c r="I72" s="80">
        <v>3900</v>
      </c>
      <c r="J72" s="80">
        <v>700</v>
      </c>
      <c r="K72" s="68"/>
      <c r="L72" s="14">
        <v>22</v>
      </c>
      <c r="M72" s="67">
        <f>G72+H72+J72-I72</f>
        <v>50812.800000000003</v>
      </c>
      <c r="N72" s="70"/>
      <c r="O72" s="67">
        <f t="shared" si="10"/>
        <v>50134.8</v>
      </c>
      <c r="P72" s="64"/>
    </row>
    <row r="73" spans="1:16" s="40" customFormat="1" x14ac:dyDescent="0.25">
      <c r="A73" s="9"/>
      <c r="B73" s="9"/>
      <c r="C73" s="10"/>
      <c r="D73" s="10"/>
      <c r="E73" s="10"/>
      <c r="F73" s="57"/>
      <c r="G73" s="14"/>
      <c r="H73" s="14"/>
      <c r="I73" s="14"/>
      <c r="J73" s="14"/>
      <c r="K73" s="14"/>
      <c r="L73" s="14"/>
      <c r="M73" s="13"/>
      <c r="N73" s="13"/>
      <c r="O73" s="13"/>
      <c r="P73" s="64"/>
    </row>
    <row r="74" spans="1:16" s="40" customFormat="1" x14ac:dyDescent="0.25">
      <c r="A74" s="90" t="s">
        <v>50</v>
      </c>
      <c r="B74" s="90"/>
      <c r="C74" s="31"/>
      <c r="D74" s="31"/>
      <c r="E74" s="32"/>
      <c r="F74" s="57"/>
      <c r="G74" s="14"/>
      <c r="H74" s="14"/>
      <c r="I74" s="14"/>
      <c r="J74" s="14"/>
      <c r="K74" s="14"/>
      <c r="L74" s="14"/>
      <c r="M74" s="64"/>
      <c r="N74" s="64"/>
      <c r="O74" s="64"/>
      <c r="P74" s="64"/>
    </row>
    <row r="75" spans="1:16" s="40" customFormat="1" ht="15.75" thickBot="1" x14ac:dyDescent="0.3">
      <c r="A75" s="7" t="s">
        <v>16</v>
      </c>
      <c r="B75" s="7" t="s">
        <v>36</v>
      </c>
      <c r="C75" s="8" t="s">
        <v>0</v>
      </c>
      <c r="D75" s="4" t="s">
        <v>29</v>
      </c>
      <c r="E75" s="8" t="s">
        <v>2</v>
      </c>
      <c r="F75" s="78" t="s">
        <v>43</v>
      </c>
      <c r="G75" s="14"/>
      <c r="H75" s="14"/>
      <c r="I75" s="14"/>
      <c r="J75" s="14"/>
      <c r="K75" s="14"/>
      <c r="L75" s="14"/>
      <c r="M75" s="64"/>
      <c r="N75" s="64"/>
      <c r="O75" s="64"/>
      <c r="P75" s="64"/>
    </row>
    <row r="76" spans="1:16" s="40" customFormat="1" ht="15.75" thickTop="1" x14ac:dyDescent="0.25">
      <c r="A76" s="63"/>
      <c r="B76" s="40" t="s">
        <v>82</v>
      </c>
      <c r="C76" s="57" t="s">
        <v>83</v>
      </c>
      <c r="D76" s="76">
        <v>2026</v>
      </c>
      <c r="E76" s="57" t="s">
        <v>41</v>
      </c>
      <c r="F76" s="76" t="s">
        <v>97</v>
      </c>
      <c r="G76" s="80">
        <v>44731</v>
      </c>
      <c r="H76" s="80">
        <v>2595</v>
      </c>
      <c r="I76" s="80">
        <v>2500</v>
      </c>
      <c r="J76" s="80">
        <v>700</v>
      </c>
      <c r="K76" s="68"/>
      <c r="L76" s="14">
        <v>22</v>
      </c>
      <c r="M76" s="65">
        <f t="shared" ref="M76:M81" si="11">G76+H76+J76-I76</f>
        <v>45526</v>
      </c>
      <c r="N76" s="69"/>
      <c r="O76" s="65">
        <f t="shared" ref="O76:O81" si="12">G76+H76+L76-I76</f>
        <v>44848</v>
      </c>
      <c r="P76" s="64"/>
    </row>
    <row r="77" spans="1:16" s="40" customFormat="1" x14ac:dyDescent="0.25">
      <c r="A77" s="63"/>
      <c r="B77" s="40" t="s">
        <v>84</v>
      </c>
      <c r="C77" s="57" t="s">
        <v>85</v>
      </c>
      <c r="D77" s="76">
        <v>2026</v>
      </c>
      <c r="E77" s="57" t="s">
        <v>41</v>
      </c>
      <c r="F77" s="76" t="s">
        <v>97</v>
      </c>
      <c r="G77" s="80">
        <v>44914.2</v>
      </c>
      <c r="H77" s="80">
        <v>2595</v>
      </c>
      <c r="I77" s="80">
        <v>2500</v>
      </c>
      <c r="J77" s="80">
        <v>700</v>
      </c>
      <c r="K77" s="68"/>
      <c r="L77" s="14">
        <v>22</v>
      </c>
      <c r="M77" s="65">
        <f t="shared" si="11"/>
        <v>45709.2</v>
      </c>
      <c r="N77" s="69"/>
      <c r="O77" s="65">
        <f t="shared" si="12"/>
        <v>45031.199999999997</v>
      </c>
      <c r="P77" s="64"/>
    </row>
    <row r="78" spans="1:16" s="40" customFormat="1" x14ac:dyDescent="0.25">
      <c r="A78" s="63"/>
      <c r="B78" s="40" t="s">
        <v>86</v>
      </c>
      <c r="C78" s="57" t="s">
        <v>87</v>
      </c>
      <c r="D78" s="76">
        <v>2026</v>
      </c>
      <c r="E78" s="57" t="s">
        <v>41</v>
      </c>
      <c r="F78" s="76" t="s">
        <v>97</v>
      </c>
      <c r="G78" s="80">
        <v>48120.2</v>
      </c>
      <c r="H78" s="80">
        <v>2595</v>
      </c>
      <c r="I78" s="80">
        <v>3000</v>
      </c>
      <c r="J78" s="80">
        <v>700</v>
      </c>
      <c r="K78" s="68"/>
      <c r="L78" s="14">
        <v>22</v>
      </c>
      <c r="M78" s="65">
        <f t="shared" si="11"/>
        <v>48415.199999999997</v>
      </c>
      <c r="N78" s="69"/>
      <c r="O78" s="65">
        <f t="shared" si="12"/>
        <v>47737.2</v>
      </c>
      <c r="P78" s="64"/>
    </row>
    <row r="79" spans="1:16" s="40" customFormat="1" x14ac:dyDescent="0.25">
      <c r="A79" s="63"/>
      <c r="B79" s="40" t="s">
        <v>88</v>
      </c>
      <c r="C79" s="57" t="s">
        <v>89</v>
      </c>
      <c r="D79" s="76">
        <v>2026</v>
      </c>
      <c r="E79" s="57" t="s">
        <v>41</v>
      </c>
      <c r="F79" s="76" t="s">
        <v>97</v>
      </c>
      <c r="G79" s="80">
        <v>47295.8</v>
      </c>
      <c r="H79" s="80">
        <v>2595</v>
      </c>
      <c r="I79" s="80">
        <v>3100</v>
      </c>
      <c r="J79" s="80">
        <v>700</v>
      </c>
      <c r="K79" s="68"/>
      <c r="L79" s="14">
        <v>22</v>
      </c>
      <c r="M79" s="67">
        <f t="shared" si="11"/>
        <v>47490.8</v>
      </c>
      <c r="N79" s="70"/>
      <c r="O79" s="67">
        <f t="shared" si="12"/>
        <v>46812.800000000003</v>
      </c>
      <c r="P79" s="64"/>
    </row>
    <row r="80" spans="1:16" s="40" customFormat="1" x14ac:dyDescent="0.25">
      <c r="A80" s="63"/>
      <c r="B80" s="40" t="s">
        <v>90</v>
      </c>
      <c r="C80" s="57" t="s">
        <v>91</v>
      </c>
      <c r="D80" s="76">
        <v>2026</v>
      </c>
      <c r="E80" s="57" t="s">
        <v>41</v>
      </c>
      <c r="F80" s="76" t="s">
        <v>97</v>
      </c>
      <c r="G80" s="80">
        <v>47479</v>
      </c>
      <c r="H80" s="80">
        <v>2595</v>
      </c>
      <c r="I80" s="80">
        <v>3100</v>
      </c>
      <c r="J80" s="80">
        <v>700</v>
      </c>
      <c r="K80" s="68"/>
      <c r="L80" s="14">
        <v>22</v>
      </c>
      <c r="M80" s="67">
        <f t="shared" si="11"/>
        <v>47674</v>
      </c>
      <c r="N80" s="70"/>
      <c r="O80" s="67">
        <f t="shared" si="12"/>
        <v>46996</v>
      </c>
      <c r="P80" s="64"/>
    </row>
    <row r="81" spans="1:16" s="40" customFormat="1" x14ac:dyDescent="0.25">
      <c r="A81" s="63"/>
      <c r="B81" s="40" t="s">
        <v>92</v>
      </c>
      <c r="C81" s="57" t="s">
        <v>93</v>
      </c>
      <c r="D81" s="76">
        <v>2026</v>
      </c>
      <c r="E81" s="57" t="s">
        <v>41</v>
      </c>
      <c r="F81" s="76" t="s">
        <v>97</v>
      </c>
      <c r="G81" s="80">
        <v>50685</v>
      </c>
      <c r="H81" s="80">
        <v>2595</v>
      </c>
      <c r="I81" s="80">
        <v>3600</v>
      </c>
      <c r="J81" s="80">
        <v>700</v>
      </c>
      <c r="K81" s="68"/>
      <c r="L81" s="14">
        <v>22</v>
      </c>
      <c r="M81" s="67">
        <f t="shared" si="11"/>
        <v>50380</v>
      </c>
      <c r="N81" s="70"/>
      <c r="O81" s="67">
        <f t="shared" si="12"/>
        <v>49702</v>
      </c>
      <c r="P81" s="64"/>
    </row>
    <row r="82" spans="1:16" s="35" customFormat="1" x14ac:dyDescent="0.25">
      <c r="A82" s="83"/>
      <c r="C82" s="32"/>
      <c r="D82" s="32"/>
      <c r="E82" s="32"/>
      <c r="F82" s="32"/>
      <c r="G82" s="84"/>
      <c r="H82" s="84"/>
      <c r="I82" s="84"/>
      <c r="J82" s="84"/>
      <c r="K82" s="81"/>
      <c r="L82" s="81"/>
      <c r="M82" s="85"/>
      <c r="N82" s="85"/>
      <c r="O82" s="85"/>
      <c r="P82" s="48"/>
    </row>
    <row r="83" spans="1:16" x14ac:dyDescent="0.25">
      <c r="A83" s="61"/>
      <c r="B83" s="61"/>
      <c r="C83" s="62"/>
      <c r="D83" s="62"/>
      <c r="E83" s="62"/>
      <c r="F83" s="62"/>
      <c r="G83" s="60"/>
      <c r="H83" s="60"/>
      <c r="I83" s="60"/>
      <c r="J83" s="60"/>
      <c r="K83" s="60"/>
      <c r="L83" s="60"/>
      <c r="M83" s="66"/>
      <c r="N83" s="66"/>
      <c r="O83" s="66"/>
      <c r="P83" s="64"/>
    </row>
    <row r="84" spans="1:16" s="40" customFormat="1" x14ac:dyDescent="0.25">
      <c r="A84" s="90" t="s">
        <v>51</v>
      </c>
      <c r="B84" s="91"/>
      <c r="C84" s="57"/>
      <c r="D84" s="57"/>
      <c r="E84" s="57"/>
      <c r="F84" s="57"/>
      <c r="G84" s="27"/>
      <c r="H84" s="27"/>
      <c r="I84" s="27"/>
      <c r="J84" s="27"/>
      <c r="K84" s="27"/>
      <c r="L84" s="27"/>
      <c r="M84" s="64"/>
      <c r="N84" s="64"/>
      <c r="O84" s="64"/>
      <c r="P84" s="64"/>
    </row>
    <row r="85" spans="1:16" s="40" customFormat="1" ht="15.75" thickBot="1" x14ac:dyDescent="0.3">
      <c r="A85" s="1" t="s">
        <v>16</v>
      </c>
      <c r="B85" s="1" t="s">
        <v>1</v>
      </c>
      <c r="C85" s="4" t="s">
        <v>0</v>
      </c>
      <c r="D85" s="4" t="s">
        <v>29</v>
      </c>
      <c r="E85" s="4" t="s">
        <v>2</v>
      </c>
      <c r="F85" s="78" t="s">
        <v>43</v>
      </c>
      <c r="G85" s="27"/>
      <c r="H85" s="27"/>
      <c r="I85" s="27"/>
      <c r="J85" s="27"/>
      <c r="K85" s="27"/>
      <c r="L85" s="27"/>
      <c r="M85" s="64"/>
      <c r="N85" s="64"/>
      <c r="O85" s="64"/>
      <c r="P85" s="64"/>
    </row>
    <row r="86" spans="1:16" s="40" customFormat="1" ht="15.75" thickTop="1" x14ac:dyDescent="0.25">
      <c r="A86" s="48"/>
      <c r="B86" s="35" t="s">
        <v>152</v>
      </c>
      <c r="C86" s="31" t="s">
        <v>155</v>
      </c>
      <c r="D86" s="76">
        <v>2026</v>
      </c>
      <c r="E86" s="50" t="s">
        <v>41</v>
      </c>
      <c r="F86" s="56" t="s">
        <v>168</v>
      </c>
      <c r="G86" s="27" t="s">
        <v>169</v>
      </c>
      <c r="H86" s="27" t="s">
        <v>169</v>
      </c>
      <c r="I86" s="27">
        <v>3400</v>
      </c>
      <c r="J86" s="27">
        <v>700</v>
      </c>
      <c r="K86" s="75"/>
      <c r="L86" s="27">
        <v>22</v>
      </c>
      <c r="M86" s="67" t="e">
        <f>G86+H86+J86-I86</f>
        <v>#VALUE!</v>
      </c>
      <c r="N86" s="70"/>
      <c r="O86" s="67" t="e">
        <f>G86+H86+L86-I86</f>
        <v>#VALUE!</v>
      </c>
      <c r="P86" s="64"/>
    </row>
    <row r="87" spans="1:16" s="40" customFormat="1" x14ac:dyDescent="0.25">
      <c r="A87" s="48"/>
      <c r="B87" s="35" t="s">
        <v>153</v>
      </c>
      <c r="C87" s="31" t="s">
        <v>156</v>
      </c>
      <c r="D87" s="76">
        <v>2026</v>
      </c>
      <c r="E87" s="50" t="s">
        <v>41</v>
      </c>
      <c r="F87" s="88" t="s">
        <v>168</v>
      </c>
      <c r="G87" s="27" t="s">
        <v>169</v>
      </c>
      <c r="H87" s="27" t="s">
        <v>169</v>
      </c>
      <c r="I87" s="27">
        <v>3800</v>
      </c>
      <c r="J87" s="27">
        <v>700</v>
      </c>
      <c r="K87" s="75"/>
      <c r="L87" s="27">
        <v>22</v>
      </c>
      <c r="M87" s="67" t="e">
        <f>G87+H87+J87-I87</f>
        <v>#VALUE!</v>
      </c>
      <c r="N87" s="70"/>
      <c r="O87" s="67" t="e">
        <f>G87+H87+L87-I87</f>
        <v>#VALUE!</v>
      </c>
      <c r="P87" s="64"/>
    </row>
    <row r="88" spans="1:16" s="40" customFormat="1" x14ac:dyDescent="0.25">
      <c r="A88" s="2"/>
      <c r="B88" s="35" t="s">
        <v>154</v>
      </c>
      <c r="C88" s="11" t="s">
        <v>171</v>
      </c>
      <c r="D88" s="76">
        <v>2026</v>
      </c>
      <c r="E88" s="50" t="s">
        <v>41</v>
      </c>
      <c r="F88" s="88" t="s">
        <v>168</v>
      </c>
      <c r="G88" s="27" t="s">
        <v>169</v>
      </c>
      <c r="H88" s="27" t="s">
        <v>169</v>
      </c>
      <c r="I88" s="27">
        <v>3400</v>
      </c>
      <c r="J88" s="27">
        <v>700</v>
      </c>
      <c r="K88" s="75"/>
      <c r="L88" s="27">
        <v>22</v>
      </c>
      <c r="M88" s="67" t="e">
        <f>G88+H88+J88-I88</f>
        <v>#VALUE!</v>
      </c>
      <c r="N88" s="70"/>
      <c r="O88" s="67" t="e">
        <f>G88+H88+L88-I88</f>
        <v>#VALUE!</v>
      </c>
      <c r="P88" s="64"/>
    </row>
    <row r="89" spans="1:16" s="40" customFormat="1" x14ac:dyDescent="0.25">
      <c r="A89" s="2"/>
      <c r="B89" s="35"/>
      <c r="C89" s="11"/>
      <c r="D89" s="76"/>
      <c r="E89" s="76"/>
      <c r="F89" s="76"/>
      <c r="G89" s="27"/>
      <c r="H89" s="27"/>
      <c r="I89" s="27"/>
      <c r="J89" s="27"/>
      <c r="K89" s="75"/>
      <c r="L89" s="27"/>
      <c r="M89" s="67"/>
      <c r="N89" s="70"/>
      <c r="O89" s="67"/>
      <c r="P89" s="64"/>
    </row>
    <row r="90" spans="1:16" s="40" customFormat="1" x14ac:dyDescent="0.25">
      <c r="A90" s="90" t="s">
        <v>52</v>
      </c>
      <c r="B90" s="90"/>
      <c r="C90" s="11"/>
      <c r="D90" s="11"/>
      <c r="E90" s="11"/>
      <c r="F90" s="57"/>
      <c r="G90" s="27"/>
      <c r="H90" s="27"/>
      <c r="I90" s="27"/>
      <c r="J90" s="27"/>
      <c r="K90" s="27"/>
      <c r="L90" s="27"/>
      <c r="M90" s="71"/>
      <c r="N90" s="71"/>
      <c r="O90" s="71"/>
      <c r="P90" s="64"/>
    </row>
    <row r="91" spans="1:16" s="34" customFormat="1" ht="15.75" thickBot="1" x14ac:dyDescent="0.3">
      <c r="A91" s="1" t="s">
        <v>16</v>
      </c>
      <c r="B91" s="7" t="s">
        <v>34</v>
      </c>
      <c r="C91" s="8" t="s">
        <v>0</v>
      </c>
      <c r="D91" s="4" t="s">
        <v>29</v>
      </c>
      <c r="E91" s="8" t="s">
        <v>2</v>
      </c>
      <c r="F91" s="78" t="s">
        <v>43</v>
      </c>
      <c r="G91" s="27"/>
      <c r="H91" s="27"/>
      <c r="I91" s="27"/>
      <c r="J91" s="27"/>
      <c r="K91" s="27"/>
      <c r="L91" s="27"/>
      <c r="M91" s="33"/>
      <c r="N91" s="33"/>
      <c r="O91" s="33"/>
      <c r="P91" s="72"/>
    </row>
    <row r="92" spans="1:16" s="34" customFormat="1" ht="15.75" thickTop="1" x14ac:dyDescent="0.25">
      <c r="A92" s="48"/>
      <c r="B92" s="35" t="s">
        <v>146</v>
      </c>
      <c r="C92" s="31" t="s">
        <v>172</v>
      </c>
      <c r="D92" s="76">
        <v>2026</v>
      </c>
      <c r="E92" s="50" t="s">
        <v>41</v>
      </c>
      <c r="F92" s="56" t="s">
        <v>168</v>
      </c>
      <c r="G92" s="27" t="s">
        <v>169</v>
      </c>
      <c r="H92" s="27" t="s">
        <v>169</v>
      </c>
      <c r="I92" s="27">
        <v>3200</v>
      </c>
      <c r="J92" s="27">
        <v>700</v>
      </c>
      <c r="K92" s="75"/>
      <c r="L92" s="27">
        <v>22</v>
      </c>
      <c r="M92" s="73" t="e">
        <f>G92+H92+J92-I92</f>
        <v>#VALUE!</v>
      </c>
      <c r="N92" s="74"/>
      <c r="O92" s="73" t="e">
        <f>G92+H92+L92-I92</f>
        <v>#VALUE!</v>
      </c>
      <c r="P92" s="72"/>
    </row>
    <row r="93" spans="1:16" s="34" customFormat="1" x14ac:dyDescent="0.25">
      <c r="A93" s="48"/>
      <c r="B93" s="35" t="s">
        <v>151</v>
      </c>
      <c r="C93" s="31" t="s">
        <v>148</v>
      </c>
      <c r="D93" s="76">
        <v>2026</v>
      </c>
      <c r="E93" s="50" t="s">
        <v>41</v>
      </c>
      <c r="F93" s="88" t="s">
        <v>168</v>
      </c>
      <c r="G93" s="27" t="s">
        <v>169</v>
      </c>
      <c r="H93" s="27" t="s">
        <v>169</v>
      </c>
      <c r="I93" s="27">
        <v>3600</v>
      </c>
      <c r="J93" s="27">
        <v>700</v>
      </c>
      <c r="K93" s="75"/>
      <c r="L93" s="27">
        <v>22</v>
      </c>
      <c r="M93" s="73" t="e">
        <f>G93+H93+J93-I93</f>
        <v>#VALUE!</v>
      </c>
      <c r="N93" s="74"/>
      <c r="O93" s="73" t="e">
        <f>G93+H93+L93-I93</f>
        <v>#VALUE!</v>
      </c>
      <c r="P93" s="72"/>
    </row>
    <row r="94" spans="1:16" s="34" customFormat="1" x14ac:dyDescent="0.25">
      <c r="A94" s="48"/>
      <c r="B94" s="35" t="s">
        <v>151</v>
      </c>
      <c r="C94" s="31" t="s">
        <v>149</v>
      </c>
      <c r="D94" s="76">
        <v>2026</v>
      </c>
      <c r="E94" s="50" t="s">
        <v>41</v>
      </c>
      <c r="F94" s="88" t="s">
        <v>168</v>
      </c>
      <c r="G94" s="27" t="s">
        <v>169</v>
      </c>
      <c r="H94" s="27" t="s">
        <v>169</v>
      </c>
      <c r="I94" s="27">
        <v>3600</v>
      </c>
      <c r="J94" s="27">
        <v>700</v>
      </c>
      <c r="K94" s="75"/>
      <c r="L94" s="27">
        <v>22</v>
      </c>
      <c r="M94" s="73" t="e">
        <f>G94+H94+J94-I94</f>
        <v>#VALUE!</v>
      </c>
      <c r="N94" s="74"/>
      <c r="O94" s="73" t="e">
        <f>G94+H94+L94-I94</f>
        <v>#VALUE!</v>
      </c>
      <c r="P94" s="72"/>
    </row>
    <row r="95" spans="1:16" s="34" customFormat="1" x14ac:dyDescent="0.25">
      <c r="A95" s="48"/>
      <c r="B95" s="35" t="s">
        <v>151</v>
      </c>
      <c r="C95" s="31" t="s">
        <v>150</v>
      </c>
      <c r="D95" s="76">
        <v>2026</v>
      </c>
      <c r="E95" s="50" t="s">
        <v>41</v>
      </c>
      <c r="F95" s="88" t="s">
        <v>168</v>
      </c>
      <c r="G95" s="27" t="s">
        <v>169</v>
      </c>
      <c r="H95" s="27" t="s">
        <v>169</v>
      </c>
      <c r="I95" s="27">
        <v>3600</v>
      </c>
      <c r="J95" s="27">
        <v>700</v>
      </c>
      <c r="K95" s="75"/>
      <c r="L95" s="27">
        <v>22</v>
      </c>
      <c r="M95" s="73" t="e">
        <f>G95+H95+J95-I95</f>
        <v>#VALUE!</v>
      </c>
      <c r="N95" s="74"/>
      <c r="O95" s="73" t="e">
        <f>G95+H95+L95-I95</f>
        <v>#VALUE!</v>
      </c>
      <c r="P95" s="72"/>
    </row>
    <row r="96" spans="1:16" s="35" customFormat="1" x14ac:dyDescent="0.25">
      <c r="B96" s="48"/>
      <c r="C96" s="49"/>
      <c r="D96" s="32"/>
      <c r="E96" s="50"/>
      <c r="F96" s="32"/>
      <c r="G96" s="27"/>
      <c r="H96" s="27"/>
      <c r="I96" s="27"/>
      <c r="J96" s="27"/>
      <c r="K96" s="27"/>
      <c r="L96" s="27"/>
      <c r="M96" s="82"/>
      <c r="N96" s="82"/>
      <c r="O96" s="82"/>
      <c r="P96" s="48"/>
    </row>
    <row r="97" spans="1:16" x14ac:dyDescent="0.25">
      <c r="A97" s="61"/>
      <c r="B97" s="61"/>
      <c r="C97" s="62"/>
      <c r="D97" s="62"/>
      <c r="E97" s="62"/>
      <c r="F97" s="62"/>
      <c r="G97" s="60"/>
      <c r="H97" s="60"/>
      <c r="I97" s="60"/>
      <c r="J97" s="60"/>
      <c r="K97" s="60"/>
      <c r="L97" s="60"/>
      <c r="M97" s="66"/>
      <c r="N97" s="66"/>
      <c r="O97" s="66"/>
      <c r="P97" s="64"/>
    </row>
    <row r="98" spans="1:16" s="41" customFormat="1" x14ac:dyDescent="0.25">
      <c r="A98" s="90" t="s">
        <v>53</v>
      </c>
      <c r="B98" s="92"/>
      <c r="C98" s="43"/>
      <c r="D98" s="43"/>
      <c r="E98" s="56"/>
      <c r="F98" s="56"/>
      <c r="G98" s="14"/>
      <c r="H98" s="14"/>
      <c r="I98" s="14"/>
      <c r="J98" s="14"/>
      <c r="K98" s="14"/>
      <c r="L98" s="14"/>
      <c r="M98" s="64"/>
      <c r="N98" s="64"/>
      <c r="O98" s="64"/>
      <c r="P98" s="64"/>
    </row>
    <row r="99" spans="1:16" s="41" customFormat="1" ht="15.75" thickBot="1" x14ac:dyDescent="0.3">
      <c r="A99" s="45" t="s">
        <v>16</v>
      </c>
      <c r="B99" s="45" t="s">
        <v>35</v>
      </c>
      <c r="C99" s="46" t="s">
        <v>0</v>
      </c>
      <c r="D99" s="47" t="s">
        <v>29</v>
      </c>
      <c r="E99" s="46" t="s">
        <v>2</v>
      </c>
      <c r="F99" s="78" t="s">
        <v>43</v>
      </c>
      <c r="G99" s="14"/>
      <c r="H99" s="14"/>
      <c r="I99" s="14"/>
      <c r="J99" s="14"/>
      <c r="K99" s="14"/>
      <c r="L99" s="14"/>
      <c r="M99" s="13"/>
      <c r="N99" s="13"/>
      <c r="O99" s="13"/>
      <c r="P99" s="64"/>
    </row>
    <row r="100" spans="1:16" s="41" customFormat="1" ht="15.75" thickTop="1" x14ac:dyDescent="0.25">
      <c r="A100" s="48"/>
      <c r="B100" s="35" t="s">
        <v>164</v>
      </c>
      <c r="C100" s="31" t="s">
        <v>114</v>
      </c>
      <c r="D100" s="76">
        <v>2026</v>
      </c>
      <c r="E100" s="50" t="s">
        <v>41</v>
      </c>
      <c r="F100" s="76" t="s">
        <v>97</v>
      </c>
      <c r="G100" s="14">
        <v>54990.2</v>
      </c>
      <c r="H100" s="14">
        <v>2595</v>
      </c>
      <c r="I100" s="14">
        <v>1500</v>
      </c>
      <c r="J100" s="14">
        <v>700</v>
      </c>
      <c r="K100" s="68"/>
      <c r="L100" s="14">
        <v>22</v>
      </c>
      <c r="M100" s="65">
        <f>G100+H100+J100-I100</f>
        <v>56785.2</v>
      </c>
      <c r="N100" s="69"/>
      <c r="O100" s="65">
        <f>G100+H100+L100-I100</f>
        <v>56107.199999999997</v>
      </c>
      <c r="P100" s="64"/>
    </row>
    <row r="101" spans="1:16" s="64" customFormat="1" x14ac:dyDescent="0.25">
      <c r="A101" s="48"/>
      <c r="B101" s="35" t="s">
        <v>165</v>
      </c>
      <c r="C101" s="31" t="s">
        <v>140</v>
      </c>
      <c r="D101" s="86">
        <v>2026</v>
      </c>
      <c r="E101" s="50" t="s">
        <v>41</v>
      </c>
      <c r="F101" s="86" t="s">
        <v>97</v>
      </c>
      <c r="G101" s="14">
        <v>51756.3</v>
      </c>
      <c r="H101" s="14">
        <v>2595</v>
      </c>
      <c r="I101" s="14">
        <v>3900</v>
      </c>
      <c r="J101" s="14">
        <v>700</v>
      </c>
      <c r="K101" s="68"/>
      <c r="L101" s="14">
        <v>22</v>
      </c>
      <c r="M101" s="65">
        <f>G101+H101+J101-I101</f>
        <v>51151.3</v>
      </c>
      <c r="N101" s="69"/>
      <c r="O101" s="65">
        <f>G101+H101+L101-I101</f>
        <v>50473.3</v>
      </c>
    </row>
    <row r="102" spans="1:16" s="64" customFormat="1" x14ac:dyDescent="0.25">
      <c r="A102" s="48"/>
      <c r="B102" s="35" t="s">
        <v>166</v>
      </c>
      <c r="C102" s="31" t="s">
        <v>167</v>
      </c>
      <c r="D102" s="86">
        <v>2026</v>
      </c>
      <c r="E102" s="50" t="s">
        <v>104</v>
      </c>
      <c r="F102" s="86" t="s">
        <v>97</v>
      </c>
      <c r="G102" s="14">
        <v>53030</v>
      </c>
      <c r="H102" s="14">
        <v>1495</v>
      </c>
      <c r="I102" s="14">
        <v>10000</v>
      </c>
      <c r="J102" s="14">
        <v>700</v>
      </c>
      <c r="K102" s="68"/>
      <c r="L102" s="14">
        <v>22</v>
      </c>
      <c r="M102" s="65">
        <f>G102+H102+J102-I102</f>
        <v>45225</v>
      </c>
      <c r="N102" s="69"/>
      <c r="O102" s="65">
        <f>G102+H102+L102-I102</f>
        <v>44547</v>
      </c>
    </row>
    <row r="103" spans="1:16" s="64" customFormat="1" x14ac:dyDescent="0.25">
      <c r="A103" s="48"/>
      <c r="B103" s="35"/>
      <c r="C103" s="31"/>
      <c r="D103" s="86"/>
      <c r="E103" s="50"/>
      <c r="F103" s="86"/>
      <c r="G103" s="14"/>
      <c r="H103" s="14"/>
      <c r="I103" s="14"/>
      <c r="J103" s="14"/>
      <c r="K103" s="68"/>
      <c r="L103" s="14"/>
      <c r="M103" s="65"/>
      <c r="N103" s="69"/>
      <c r="O103" s="65"/>
    </row>
    <row r="104" spans="1:16" s="64" customFormat="1" x14ac:dyDescent="0.25">
      <c r="A104" s="48"/>
      <c r="B104" s="35"/>
      <c r="C104" s="31"/>
      <c r="D104" s="86"/>
      <c r="E104" s="50"/>
      <c r="F104" s="86"/>
      <c r="G104" s="14"/>
      <c r="H104" s="14"/>
      <c r="I104" s="14"/>
      <c r="J104" s="14"/>
      <c r="K104" s="68"/>
      <c r="L104" s="14"/>
      <c r="M104" s="65"/>
      <c r="N104" s="69"/>
      <c r="O104" s="65"/>
    </row>
    <row r="105" spans="1:16" s="64" customFormat="1" x14ac:dyDescent="0.25">
      <c r="A105" s="48"/>
      <c r="B105" s="87"/>
      <c r="C105" s="31"/>
      <c r="D105" s="86"/>
      <c r="E105" s="50"/>
      <c r="F105" s="86"/>
      <c r="G105" s="14"/>
      <c r="H105" s="14"/>
      <c r="I105" s="14"/>
      <c r="J105" s="14"/>
      <c r="K105" s="68"/>
      <c r="L105" s="14"/>
      <c r="M105" s="65"/>
      <c r="N105" s="69"/>
      <c r="O105" s="65"/>
    </row>
    <row r="106" spans="1:16" x14ac:dyDescent="0.25">
      <c r="B106" t="s">
        <v>163</v>
      </c>
      <c r="G106" s="14"/>
      <c r="H106" s="14"/>
      <c r="I106" s="14"/>
      <c r="J106" s="14"/>
      <c r="K106" s="14"/>
      <c r="L106" s="14"/>
      <c r="M106" s="64"/>
      <c r="N106" s="64"/>
      <c r="O106" s="64"/>
      <c r="P106" s="64"/>
    </row>
    <row r="107" spans="1:16" s="41" customFormat="1" ht="15.75" thickBot="1" x14ac:dyDescent="0.3">
      <c r="A107" s="45" t="s">
        <v>17</v>
      </c>
      <c r="B107" s="51"/>
      <c r="C107" s="52"/>
      <c r="D107" s="52"/>
      <c r="E107" s="52"/>
      <c r="F107" s="56"/>
      <c r="G107" s="44"/>
      <c r="H107" s="44"/>
      <c r="I107" s="44"/>
      <c r="J107" s="44"/>
      <c r="K107" s="44"/>
      <c r="L107" s="44"/>
      <c r="M107" s="55"/>
      <c r="N107" s="55"/>
      <c r="O107" s="55"/>
    </row>
    <row r="108" spans="1:16" s="41" customFormat="1" ht="15.75" thickTop="1" x14ac:dyDescent="0.25">
      <c r="A108" s="53" t="s">
        <v>18</v>
      </c>
      <c r="B108" s="54" t="s">
        <v>21</v>
      </c>
      <c r="C108" s="56"/>
      <c r="D108" s="56"/>
      <c r="E108" s="56"/>
      <c r="F108" s="56"/>
      <c r="G108" s="44"/>
      <c r="H108" s="44"/>
      <c r="I108" s="44"/>
      <c r="J108" s="44"/>
      <c r="K108" s="44"/>
      <c r="L108" s="44"/>
    </row>
    <row r="109" spans="1:16" s="41" customFormat="1" x14ac:dyDescent="0.25">
      <c r="B109" s="41" t="s">
        <v>24</v>
      </c>
      <c r="C109" s="56"/>
      <c r="D109" s="56"/>
      <c r="E109" s="56"/>
      <c r="F109" s="56"/>
      <c r="G109" s="44"/>
      <c r="H109" s="44"/>
      <c r="I109" s="44"/>
      <c r="J109" s="44"/>
      <c r="K109" s="44"/>
      <c r="L109" s="44"/>
      <c r="M109" s="42"/>
      <c r="N109" s="42"/>
      <c r="O109" s="42"/>
    </row>
    <row r="110" spans="1:16" s="41" customFormat="1" x14ac:dyDescent="0.25">
      <c r="B110" s="41" t="s">
        <v>19</v>
      </c>
      <c r="C110" s="56"/>
      <c r="D110" s="56"/>
      <c r="E110" s="56"/>
      <c r="F110" s="56"/>
      <c r="G110" s="44"/>
      <c r="H110" s="44"/>
      <c r="I110" s="44"/>
      <c r="J110" s="44"/>
      <c r="K110" s="44"/>
      <c r="L110" s="44"/>
    </row>
    <row r="111" spans="1:16" s="41" customFormat="1" x14ac:dyDescent="0.25">
      <c r="B111" s="41" t="s">
        <v>20</v>
      </c>
      <c r="C111" s="56"/>
      <c r="D111" s="56"/>
      <c r="E111" s="56"/>
      <c r="F111" s="56"/>
      <c r="G111" s="44"/>
      <c r="H111" s="44"/>
      <c r="I111" s="44"/>
      <c r="J111" s="44"/>
      <c r="K111" s="44"/>
      <c r="L111" s="44"/>
      <c r="M111" s="42"/>
      <c r="N111" s="42"/>
      <c r="O111" s="42"/>
    </row>
    <row r="112" spans="1:16" s="41" customFormat="1" ht="15.75" thickBot="1" x14ac:dyDescent="0.3">
      <c r="B112" s="41" t="s">
        <v>25</v>
      </c>
      <c r="C112" s="79">
        <v>0.04</v>
      </c>
      <c r="D112" s="43"/>
      <c r="E112" s="56"/>
      <c r="F112" s="56"/>
      <c r="G112" s="44"/>
      <c r="H112" s="44"/>
      <c r="I112" s="44"/>
      <c r="J112" s="44"/>
      <c r="K112" s="44"/>
      <c r="L112" s="44"/>
    </row>
    <row r="113" spans="2:15" s="41" customFormat="1" x14ac:dyDescent="0.25">
      <c r="C113" s="56"/>
      <c r="D113" s="56"/>
      <c r="E113" s="56"/>
      <c r="F113" s="56"/>
      <c r="G113" s="44"/>
      <c r="H113" s="44"/>
      <c r="I113" s="44"/>
      <c r="J113" s="44"/>
      <c r="K113" s="44"/>
      <c r="L113" s="44"/>
      <c r="M113" s="42"/>
      <c r="N113" s="42"/>
      <c r="O113" s="42"/>
    </row>
    <row r="114" spans="2:15" s="41" customFormat="1" ht="15.75" thickBot="1" x14ac:dyDescent="0.3">
      <c r="B114" s="41" t="s">
        <v>23</v>
      </c>
      <c r="C114" s="79">
        <v>0.05</v>
      </c>
      <c r="D114" s="43"/>
      <c r="E114" s="56"/>
      <c r="F114" s="56"/>
      <c r="G114" s="44"/>
      <c r="H114" s="44"/>
      <c r="I114" s="44"/>
      <c r="J114" s="44"/>
      <c r="K114" s="44"/>
      <c r="L114" s="44"/>
    </row>
    <row r="115" spans="2:15" s="41" customFormat="1" x14ac:dyDescent="0.25">
      <c r="B115" s="41" t="s">
        <v>22</v>
      </c>
      <c r="C115" s="56"/>
      <c r="D115" s="56"/>
      <c r="E115" s="56"/>
      <c r="F115" s="56"/>
      <c r="G115" s="44"/>
      <c r="H115" s="44"/>
      <c r="I115" s="44"/>
      <c r="J115" s="44"/>
      <c r="K115" s="44"/>
      <c r="L115" s="44"/>
      <c r="M115" s="42"/>
      <c r="N115" s="42"/>
      <c r="O115" s="42"/>
    </row>
  </sheetData>
  <mergeCells count="12">
    <mergeCell ref="B3:F3"/>
    <mergeCell ref="A7:B7"/>
    <mergeCell ref="A11:B11"/>
    <mergeCell ref="A1:E1"/>
    <mergeCell ref="A16:B16"/>
    <mergeCell ref="A36:B36"/>
    <mergeCell ref="A50:B50"/>
    <mergeCell ref="A63:B63"/>
    <mergeCell ref="A74:B74"/>
    <mergeCell ref="A84:B84"/>
    <mergeCell ref="A90:B90"/>
    <mergeCell ref="A98:B98"/>
  </mergeCells>
  <phoneticPr fontId="4" type="noConversion"/>
  <printOptions headings="1" gridLines="1"/>
  <pageMargins left="0.25" right="0.25" top="0.75" bottom="0.75" header="0.3" footer="0.3"/>
  <pageSetup scale="6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CHEVROLET (2)</vt:lpstr>
      <vt:lpstr>Chevrolet 2026 MY</vt:lpstr>
    </vt:vector>
  </TitlesOfParts>
  <Company>Department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fpierce</dc:creator>
  <cp:lastModifiedBy>John Giannini</cp:lastModifiedBy>
  <cp:lastPrinted>2024-09-25T17:35:37Z</cp:lastPrinted>
  <dcterms:created xsi:type="dcterms:W3CDTF">2011-07-01T16:30:03Z</dcterms:created>
  <dcterms:modified xsi:type="dcterms:W3CDTF">2025-09-09T16:01:39Z</dcterms:modified>
</cp:coreProperties>
</file>